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H:\★SuperXLe for SCADA\★00_日本語版リリース\SuperXLe_for_SCADA_7.01\テストデータ\"/>
    </mc:Choice>
  </mc:AlternateContent>
  <xr:revisionPtr revIDLastSave="0" documentId="13_ncr:1_{6FA016F3-8176-4E89-96F1-87FFEDA97F1D}" xr6:coauthVersionLast="45" xr6:coauthVersionMax="45" xr10:uidLastSave="{00000000-0000-0000-0000-000000000000}"/>
  <bookViews>
    <workbookView xWindow="-120" yWindow="-120" windowWidth="29040" windowHeight="15990" xr2:uid="{00000000-000D-0000-FFFF-FFFF00000000}"/>
  </bookViews>
  <sheets>
    <sheet name="シート抜き出し用資料" sheetId="4" r:id="rId1"/>
    <sheet name="リンク元シート" sheetId="5" r:id="rId2"/>
    <sheet name="罫線" sheetId="1" r:id="rId3"/>
    <sheet name="セル行高" sheetId="2" r:id="rId4"/>
    <sheet name="セル列幅" sheetId="3" r:id="rId5"/>
  </sheets>
  <definedNames>
    <definedName name="_xlnm._FilterDatabase" localSheetId="3" hidden="1">セル行高!$A$1:$D$13</definedName>
    <definedName name="_xlnm._FilterDatabase" localSheetId="4" hidden="1">セル列幅!$A$3:$K$103</definedName>
    <definedName name="_xlnm.Print_Titles" localSheetId="3">セル行高!$1:$1</definedName>
    <definedName name="_xlnm.Print_Titles" localSheetId="4">セル列幅!$1:$3</definedName>
    <definedName name="Z_363CAEF2_7EE2_4CC4_8C47_04C130A7A1ED_.wvu.FilterData" localSheetId="4" hidden="1">セル列幅!$A$3:$K$103</definedName>
    <definedName name="Z_5C2AC48A_BDC9_4420_BFDF_D9172F03518C_.wvu.FilterData" localSheetId="3" hidden="1">セル行高!$A$1:$D$13</definedName>
    <definedName name="Z_5C2AC48A_BDC9_4420_BFDF_D9172F03518C_.wvu.PrintTitles" localSheetId="3" hidden="1">セル行高!$1:$1</definedName>
    <definedName name="Z_FEC94D75_D073_400B_9A86_A6ADDAB58E27_.wvu.FilterData" localSheetId="3" hidden="1">セル行高!$A$1:$D$13</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 i="4" l="1"/>
  <c r="K103" i="3" l="1"/>
  <c r="I103" i="3"/>
  <c r="J103" i="3" s="1"/>
  <c r="K102" i="3"/>
  <c r="I102" i="3"/>
  <c r="J102" i="3" s="1"/>
  <c r="K101" i="3"/>
  <c r="I101" i="3"/>
  <c r="J101" i="3" s="1"/>
  <c r="K100" i="3"/>
  <c r="J100" i="3"/>
  <c r="I100" i="3"/>
  <c r="K99" i="3"/>
  <c r="I99" i="3"/>
  <c r="J99" i="3" s="1"/>
  <c r="K98" i="3"/>
  <c r="I98" i="3"/>
  <c r="J98" i="3" s="1"/>
  <c r="K97" i="3"/>
  <c r="I97" i="3"/>
  <c r="J97" i="3" s="1"/>
  <c r="K96" i="3"/>
  <c r="I96" i="3"/>
  <c r="J96" i="3" s="1"/>
  <c r="K95" i="3"/>
  <c r="I95" i="3"/>
  <c r="J95" i="3" s="1"/>
  <c r="K94" i="3"/>
  <c r="I94" i="3"/>
  <c r="J94" i="3" s="1"/>
  <c r="K93" i="3"/>
  <c r="I93" i="3"/>
  <c r="J93" i="3" s="1"/>
  <c r="K92" i="3"/>
  <c r="I92" i="3"/>
  <c r="J92" i="3" s="1"/>
  <c r="K91" i="3"/>
  <c r="I91" i="3"/>
  <c r="J91" i="3" s="1"/>
  <c r="K90" i="3"/>
  <c r="I90" i="3"/>
  <c r="J90" i="3" s="1"/>
  <c r="K89" i="3"/>
  <c r="I89" i="3"/>
  <c r="J89" i="3" s="1"/>
  <c r="K88" i="3"/>
  <c r="I88" i="3"/>
  <c r="J88" i="3" s="1"/>
  <c r="K87" i="3"/>
  <c r="I87" i="3"/>
  <c r="J87" i="3" s="1"/>
  <c r="K86" i="3"/>
  <c r="I86" i="3"/>
  <c r="J86" i="3" s="1"/>
  <c r="K85" i="3"/>
  <c r="I85" i="3"/>
  <c r="J85" i="3" s="1"/>
  <c r="K84" i="3"/>
  <c r="J84" i="3"/>
  <c r="I84" i="3"/>
  <c r="K83" i="3"/>
  <c r="I83" i="3"/>
  <c r="J83" i="3" s="1"/>
  <c r="K82" i="3"/>
  <c r="I82" i="3"/>
  <c r="J82" i="3" s="1"/>
  <c r="K81" i="3"/>
  <c r="I81" i="3"/>
  <c r="J81" i="3" s="1"/>
  <c r="K80" i="3"/>
  <c r="I80" i="3"/>
  <c r="J80" i="3" s="1"/>
  <c r="K79" i="3"/>
  <c r="I79" i="3"/>
  <c r="J79" i="3" s="1"/>
  <c r="K78" i="3"/>
  <c r="I78" i="3"/>
  <c r="J78" i="3" s="1"/>
  <c r="K77" i="3"/>
  <c r="I77" i="3"/>
  <c r="J77" i="3" s="1"/>
  <c r="K76" i="3"/>
  <c r="I76" i="3"/>
  <c r="J76" i="3" s="1"/>
  <c r="K75" i="3"/>
  <c r="I75" i="3"/>
  <c r="J75" i="3" s="1"/>
  <c r="K74" i="3"/>
  <c r="I74" i="3"/>
  <c r="J74" i="3" s="1"/>
  <c r="K73" i="3"/>
  <c r="I73" i="3"/>
  <c r="J73" i="3" s="1"/>
  <c r="K72" i="3"/>
  <c r="I72" i="3"/>
  <c r="J72" i="3" s="1"/>
  <c r="K71" i="3"/>
  <c r="I71" i="3"/>
  <c r="J71" i="3" s="1"/>
  <c r="K70" i="3"/>
  <c r="I70" i="3"/>
  <c r="J70" i="3" s="1"/>
  <c r="K69" i="3"/>
  <c r="I69" i="3"/>
  <c r="J69" i="3" s="1"/>
  <c r="K68" i="3"/>
  <c r="J68" i="3"/>
  <c r="I68" i="3"/>
  <c r="K67" i="3"/>
  <c r="I67" i="3"/>
  <c r="J67" i="3" s="1"/>
  <c r="K66" i="3"/>
  <c r="I66" i="3"/>
  <c r="J66" i="3" s="1"/>
  <c r="K65" i="3"/>
  <c r="I65" i="3"/>
  <c r="J65" i="3" s="1"/>
  <c r="K64" i="3"/>
  <c r="I64" i="3"/>
  <c r="J64" i="3" s="1"/>
  <c r="K63" i="3"/>
  <c r="I63" i="3"/>
  <c r="J63" i="3" s="1"/>
  <c r="K62" i="3"/>
  <c r="I62" i="3"/>
  <c r="J62" i="3" s="1"/>
  <c r="K61" i="3"/>
  <c r="I61" i="3"/>
  <c r="J61" i="3" s="1"/>
  <c r="K60" i="3"/>
  <c r="I60" i="3"/>
  <c r="J60" i="3" s="1"/>
  <c r="K59" i="3"/>
  <c r="I59" i="3"/>
  <c r="J59" i="3" s="1"/>
  <c r="K58" i="3"/>
  <c r="I58" i="3"/>
  <c r="J58" i="3" s="1"/>
  <c r="K57" i="3"/>
  <c r="I57" i="3"/>
  <c r="J57" i="3" s="1"/>
  <c r="K56" i="3"/>
  <c r="I56" i="3"/>
  <c r="J56" i="3" s="1"/>
  <c r="K55" i="3"/>
  <c r="I55" i="3"/>
  <c r="J55" i="3" s="1"/>
  <c r="K54" i="3"/>
  <c r="I54" i="3"/>
  <c r="J54" i="3" s="1"/>
  <c r="K53" i="3"/>
  <c r="I53" i="3"/>
  <c r="J53" i="3" s="1"/>
  <c r="K52" i="3"/>
  <c r="J52" i="3"/>
  <c r="I52" i="3"/>
  <c r="K51" i="3"/>
  <c r="I51" i="3"/>
  <c r="J51" i="3" s="1"/>
  <c r="K50" i="3"/>
  <c r="I50" i="3"/>
  <c r="J50" i="3" s="1"/>
  <c r="K49" i="3"/>
  <c r="I49" i="3"/>
  <c r="J49" i="3" s="1"/>
  <c r="K48" i="3"/>
  <c r="I48" i="3"/>
  <c r="J48" i="3" s="1"/>
  <c r="K47" i="3"/>
  <c r="I47" i="3"/>
  <c r="J47" i="3" s="1"/>
  <c r="K46" i="3"/>
  <c r="I46" i="3"/>
  <c r="J46" i="3" s="1"/>
  <c r="K45" i="3"/>
  <c r="I45" i="3"/>
  <c r="J45" i="3" s="1"/>
  <c r="K44" i="3"/>
  <c r="I44" i="3"/>
  <c r="J44" i="3" s="1"/>
  <c r="K43" i="3"/>
  <c r="I43" i="3"/>
  <c r="J43" i="3" s="1"/>
  <c r="K42" i="3"/>
  <c r="I42" i="3"/>
  <c r="J42" i="3" s="1"/>
  <c r="K41" i="3"/>
  <c r="I41" i="3"/>
  <c r="J41" i="3" s="1"/>
  <c r="K40" i="3"/>
  <c r="I40" i="3"/>
  <c r="J40" i="3" s="1"/>
  <c r="K39" i="3"/>
  <c r="I39" i="3"/>
  <c r="J39" i="3" s="1"/>
  <c r="K38" i="3"/>
  <c r="I38" i="3"/>
  <c r="J38" i="3" s="1"/>
  <c r="K37" i="3"/>
  <c r="I37" i="3"/>
  <c r="J37" i="3" s="1"/>
  <c r="K36" i="3"/>
  <c r="J36" i="3"/>
  <c r="I36" i="3"/>
  <c r="K35" i="3"/>
  <c r="I35" i="3"/>
  <c r="J35" i="3" s="1"/>
  <c r="K34" i="3"/>
  <c r="I34" i="3"/>
  <c r="J34" i="3" s="1"/>
  <c r="K33" i="3"/>
  <c r="I33" i="3"/>
  <c r="J33" i="3" s="1"/>
  <c r="K32" i="3"/>
  <c r="I32" i="3"/>
  <c r="J32" i="3" s="1"/>
  <c r="K31" i="3"/>
  <c r="I31" i="3"/>
  <c r="J31" i="3" s="1"/>
  <c r="K30" i="3"/>
  <c r="I30" i="3"/>
  <c r="J30" i="3" s="1"/>
  <c r="K29" i="3"/>
  <c r="I29" i="3"/>
  <c r="J29" i="3" s="1"/>
  <c r="K28" i="3"/>
  <c r="I28" i="3"/>
  <c r="J28" i="3" s="1"/>
  <c r="K27" i="3"/>
  <c r="I27" i="3"/>
  <c r="J27" i="3" s="1"/>
  <c r="K26" i="3"/>
  <c r="I26" i="3"/>
  <c r="J26" i="3" s="1"/>
  <c r="K25" i="3"/>
  <c r="I25" i="3"/>
  <c r="J25" i="3" s="1"/>
  <c r="K24" i="3"/>
  <c r="I24" i="3"/>
  <c r="J24" i="3" s="1"/>
  <c r="K23" i="3"/>
  <c r="I23" i="3"/>
  <c r="J23" i="3" s="1"/>
  <c r="K22" i="3"/>
  <c r="I22" i="3"/>
  <c r="J22" i="3" s="1"/>
  <c r="K21" i="3"/>
  <c r="I21" i="3"/>
  <c r="J21" i="3" s="1"/>
  <c r="K20" i="3"/>
  <c r="J20" i="3"/>
  <c r="I20" i="3"/>
  <c r="K19" i="3"/>
  <c r="I19" i="3"/>
  <c r="J19" i="3" s="1"/>
  <c r="K18" i="3"/>
  <c r="I18" i="3"/>
  <c r="J18" i="3" s="1"/>
  <c r="K17" i="3"/>
  <c r="I17" i="3"/>
  <c r="J17" i="3" s="1"/>
  <c r="K16" i="3"/>
  <c r="I16" i="3"/>
  <c r="J16" i="3" s="1"/>
  <c r="K15" i="3"/>
  <c r="I15" i="3"/>
  <c r="J15" i="3" s="1"/>
  <c r="K14" i="3"/>
  <c r="I14" i="3"/>
  <c r="J14" i="3" s="1"/>
  <c r="K13" i="3"/>
  <c r="I13" i="3"/>
  <c r="J13" i="3" s="1"/>
  <c r="K12" i="3"/>
  <c r="I12" i="3"/>
  <c r="J12" i="3" s="1"/>
  <c r="K11" i="3"/>
  <c r="I11" i="3"/>
  <c r="J11" i="3" s="1"/>
  <c r="K10" i="3"/>
  <c r="I10" i="3"/>
  <c r="J10" i="3" s="1"/>
  <c r="K9" i="3"/>
  <c r="I9" i="3"/>
  <c r="J9" i="3" s="1"/>
  <c r="K8" i="3"/>
  <c r="I8" i="3"/>
  <c r="J8" i="3" s="1"/>
  <c r="K7" i="3"/>
  <c r="I7" i="3"/>
  <c r="J7" i="3" s="1"/>
  <c r="K6" i="3"/>
  <c r="I6" i="3"/>
  <c r="J6" i="3" s="1"/>
  <c r="K5" i="3"/>
  <c r="I5" i="3"/>
  <c r="J5" i="3" s="1"/>
  <c r="K4" i="3"/>
  <c r="J4" i="3"/>
  <c r="I4" i="3"/>
</calcChain>
</file>

<file path=xl/sharedStrings.xml><?xml version="1.0" encoding="utf-8"?>
<sst xmlns="http://schemas.openxmlformats.org/spreadsheetml/2006/main" count="287" uniqueCount="85">
  <si>
    <t>H/W</t>
  </si>
  <si>
    <t>A</t>
  </si>
  <si>
    <t>項目１</t>
    <rPh sb="0" eb="2">
      <t>コウモク</t>
    </rPh>
    <phoneticPr fontId="1"/>
  </si>
  <si>
    <t>項目２</t>
    <rPh sb="0" eb="2">
      <t>コウモク</t>
    </rPh>
    <phoneticPr fontId="1"/>
  </si>
  <si>
    <t>B</t>
  </si>
  <si>
    <t>項目３</t>
    <rPh sb="0" eb="2">
      <t>コウモク</t>
    </rPh>
    <phoneticPr fontId="1"/>
  </si>
  <si>
    <t>項目４</t>
    <rPh sb="0" eb="2">
      <t>コウモク</t>
    </rPh>
    <phoneticPr fontId="1"/>
  </si>
  <si>
    <t>S/W</t>
  </si>
  <si>
    <t>C</t>
  </si>
  <si>
    <t>項目５</t>
    <rPh sb="0" eb="2">
      <t>コウモク</t>
    </rPh>
    <phoneticPr fontId="1"/>
  </si>
  <si>
    <t>項目６</t>
    <rPh sb="0" eb="2">
      <t>コウモク</t>
    </rPh>
    <phoneticPr fontId="1"/>
  </si>
  <si>
    <t>D</t>
  </si>
  <si>
    <t>項目７</t>
    <rPh sb="0" eb="2">
      <t>コウモク</t>
    </rPh>
    <phoneticPr fontId="1"/>
  </si>
  <si>
    <t>項目８</t>
    <rPh sb="0" eb="2">
      <t>コウモク</t>
    </rPh>
    <phoneticPr fontId="1"/>
  </si>
  <si>
    <t>その他</t>
    <rPh sb="2" eb="3">
      <t>タ</t>
    </rPh>
    <phoneticPr fontId="1"/>
  </si>
  <si>
    <t>E</t>
  </si>
  <si>
    <t>項目９</t>
    <rPh sb="0" eb="2">
      <t>コウモク</t>
    </rPh>
    <phoneticPr fontId="1"/>
  </si>
  <si>
    <t>項目１０</t>
    <rPh sb="0" eb="2">
      <t>コウモク</t>
    </rPh>
    <phoneticPr fontId="1"/>
  </si>
  <si>
    <t>大分類</t>
    <rPh sb="0" eb="3">
      <t>ダイブンルイ</t>
    </rPh>
    <phoneticPr fontId="2"/>
  </si>
  <si>
    <t>中分類</t>
    <rPh sb="0" eb="3">
      <t>チュウブンルイ</t>
    </rPh>
    <phoneticPr fontId="2"/>
  </si>
  <si>
    <t>小分類</t>
    <rPh sb="0" eb="1">
      <t>ショウ</t>
    </rPh>
    <rPh sb="1" eb="3">
      <t>ブンルイ</t>
    </rPh>
    <phoneticPr fontId="2"/>
  </si>
  <si>
    <t>備考</t>
    <rPh sb="0" eb="2">
      <t>ビコウ</t>
    </rPh>
    <phoneticPr fontId="2"/>
  </si>
  <si>
    <t>リリース</t>
    <phoneticPr fontId="5"/>
  </si>
  <si>
    <t>バージョン</t>
    <phoneticPr fontId="5"/>
  </si>
  <si>
    <t>改訂内容</t>
    <rPh sb="0" eb="2">
      <t>カイテイ</t>
    </rPh>
    <rPh sb="2" eb="4">
      <t>ナイヨウ</t>
    </rPh>
    <phoneticPr fontId="5"/>
  </si>
  <si>
    <t>リリース対象</t>
    <rPh sb="4" eb="6">
      <t>タイショウ</t>
    </rPh>
    <phoneticPr fontId="5"/>
  </si>
  <si>
    <t>V02.00</t>
    <phoneticPr fontId="5"/>
  </si>
  <si>
    <t>・画面サイズがXGA超のPC対応にQATを大幅に改良した。
・「既知の不具合」を追加した。</t>
    <rPh sb="1" eb="3">
      <t>ガメン</t>
    </rPh>
    <rPh sb="10" eb="11">
      <t>チョウ</t>
    </rPh>
    <rPh sb="14" eb="16">
      <t>タイオウ</t>
    </rPh>
    <rPh sb="21" eb="23">
      <t>オオハバ</t>
    </rPh>
    <rPh sb="24" eb="26">
      <t>カイリョウ</t>
    </rPh>
    <rPh sb="41" eb="43">
      <t>ツイカ</t>
    </rPh>
    <phoneticPr fontId="5"/>
  </si>
  <si>
    <t>V01.03</t>
    <phoneticPr fontId="5"/>
  </si>
  <si>
    <t>・「ブック・シート」-「CSV/TXT/Excel形式のファイルへ分割出力 （SuperXLe V01.03）」のサポート
・「ブック・シート」-「ブック内の全セルの値を展開（オートフィルタOn可）」のサポート
・「シート内編集」-「文字列の置換（セル範囲指定で一括）」のサポート
・「シート内編集」-「ユニークなリストを抽出」
   1列指定の場合の処理速度改善（100行連続ブランクの場合にデータ終了とみなす）
・「ブック・シート」-「目次シート挿入」
   対象シートが32768行以上の場合に処理中止となるのを改善
・「ブック・シート」-「複数シートのマージ」
   結果の検証機能を強化
・「MXT関係業務」-「InTouch_DBDumpシート分割/マージ」
   機能アップ</t>
    <rPh sb="224" eb="226">
      <t>モクジ</t>
    </rPh>
    <rPh sb="229" eb="231">
      <t>ソウニュウ</t>
    </rPh>
    <rPh sb="236" eb="238">
      <t>タイショウ</t>
    </rPh>
    <rPh sb="247" eb="248">
      <t>ギョウ</t>
    </rPh>
    <rPh sb="248" eb="250">
      <t>イジョウ</t>
    </rPh>
    <rPh sb="251" eb="253">
      <t>バアイ</t>
    </rPh>
    <rPh sb="254" eb="256">
      <t>ショリ</t>
    </rPh>
    <rPh sb="256" eb="258">
      <t>チュウシ</t>
    </rPh>
    <rPh sb="263" eb="265">
      <t>カイゼン</t>
    </rPh>
    <rPh sb="279" eb="281">
      <t>フクスウ</t>
    </rPh>
    <rPh sb="293" eb="295">
      <t>ケッカ</t>
    </rPh>
    <rPh sb="296" eb="298">
      <t>ケンショウ</t>
    </rPh>
    <rPh sb="298" eb="300">
      <t>キノウ</t>
    </rPh>
    <rPh sb="301" eb="303">
      <t>キョウカ</t>
    </rPh>
    <phoneticPr fontId="5"/>
  </si>
  <si>
    <t>V01.02</t>
    <phoneticPr fontId="5"/>
  </si>
  <si>
    <t>・「QAT」-「書式のコピー/貼り付け（可視）」
   コピー対象セル = コピー後セル としたときにハングアップする不具合を改修
・「罫線の編集」-「罫線の太さ/カラーの変更（複数セル範囲の選択可能）」
   カラーの変更をサポート。太さは、「変更なし」ボタンを追加
・「シート内編集」-「セル行高/列幅に余裕を持たせる」
   1セル選択によって連続領域を自動選択する等の操作性を改善</t>
    <rPh sb="31" eb="33">
      <t>タイショウ</t>
    </rPh>
    <rPh sb="41" eb="42">
      <t>ゴ</t>
    </rPh>
    <rPh sb="59" eb="62">
      <t>フグアイ</t>
    </rPh>
    <rPh sb="63" eb="65">
      <t>カイシュウ</t>
    </rPh>
    <rPh sb="119" eb="120">
      <t>フト</t>
    </rPh>
    <rPh sb="124" eb="126">
      <t>ヘンコウ</t>
    </rPh>
    <rPh sb="133" eb="135">
      <t>ツイカ</t>
    </rPh>
    <rPh sb="150" eb="151">
      <t>ギョウ</t>
    </rPh>
    <rPh sb="151" eb="152">
      <t>ダカ</t>
    </rPh>
    <rPh sb="153" eb="155">
      <t>レツハバ</t>
    </rPh>
    <rPh sb="156" eb="158">
      <t>ヨユウ</t>
    </rPh>
    <rPh sb="159" eb="160">
      <t>モ</t>
    </rPh>
    <rPh sb="171" eb="173">
      <t>センタク</t>
    </rPh>
    <rPh sb="177" eb="179">
      <t>レンゾク</t>
    </rPh>
    <rPh sb="179" eb="181">
      <t>リョウイキ</t>
    </rPh>
    <rPh sb="182" eb="184">
      <t>ジドウ</t>
    </rPh>
    <rPh sb="184" eb="186">
      <t>センタク</t>
    </rPh>
    <rPh sb="188" eb="189">
      <t>ナド</t>
    </rPh>
    <rPh sb="190" eb="193">
      <t>ソウサセイ</t>
    </rPh>
    <rPh sb="194" eb="196">
      <t>カイゼン</t>
    </rPh>
    <phoneticPr fontId="5"/>
  </si>
  <si>
    <t>V01.01</t>
    <phoneticPr fontId="5"/>
  </si>
  <si>
    <t>・行/列のラストを挿入/削除をサポート
・Excelの警告（ブック保存確認等）がスキップされてしまう不具合を改修</t>
    <rPh sb="1" eb="2">
      <t>ギョウ</t>
    </rPh>
    <rPh sb="3" eb="4">
      <t>レツ</t>
    </rPh>
    <rPh sb="9" eb="11">
      <t>ソウニュウ</t>
    </rPh>
    <rPh sb="12" eb="14">
      <t>サクジョ</t>
    </rPh>
    <rPh sb="28" eb="30">
      <t>ケイコク</t>
    </rPh>
    <rPh sb="34" eb="36">
      <t>ホゾン</t>
    </rPh>
    <rPh sb="36" eb="38">
      <t>カクニン</t>
    </rPh>
    <rPh sb="38" eb="39">
      <t>ナド</t>
    </rPh>
    <rPh sb="51" eb="54">
      <t>フグアイ</t>
    </rPh>
    <rPh sb="55" eb="57">
      <t>カイシュウ</t>
    </rPh>
    <phoneticPr fontId="5"/>
  </si>
  <si>
    <t>V01.00</t>
    <phoneticPr fontId="5"/>
  </si>
  <si>
    <t>・システムの名称を「SuperXLe」に変更
・「ブック・シート」-「目次シート挿入・全体ページ数設定」のサポート
・「ブック・シート」-「MXT仕様書作成」のサポート</t>
    <rPh sb="6" eb="8">
      <t>メイショウ</t>
    </rPh>
    <rPh sb="20" eb="22">
      <t>ヘンコウ</t>
    </rPh>
    <rPh sb="75" eb="78">
      <t>シシ</t>
    </rPh>
    <rPh sb="78" eb="80">
      <t>サクセイ</t>
    </rPh>
    <phoneticPr fontId="5"/>
  </si>
  <si>
    <t>MXT（大阪）での試行開始</t>
    <rPh sb="4" eb="6">
      <t>オオサカ</t>
    </rPh>
    <rPh sb="9" eb="11">
      <t>シコウ</t>
    </rPh>
    <rPh sb="11" eb="13">
      <t>カイシ</t>
    </rPh>
    <phoneticPr fontId="5"/>
  </si>
  <si>
    <t>β7版</t>
    <rPh sb="2" eb="3">
      <t>バン</t>
    </rPh>
    <phoneticPr fontId="5"/>
  </si>
  <si>
    <t>・アドイン化
  マクロをアドイン化してワークシートテーブルと分離
・アドインタブのメニューのカスタマイズ
  プルダウンメニュー、コマンドの内、ユーザが必要なもののみの選択登録を可能とした
・インストーラーのサポート
  旧システム（個人用テーブル）が存在したときの「ユーザカスタマイズ情報維持」の機能もサポート
・プルダウンメニュー「シート内編集」、「ブック・シート」、「フォルダ・ファイル」
   メニューを再編成
  「フォルダの作成」、 「フォルダ名一覧」、 「フォルダ名の変更」を追加
・「シート内編集」-「セル内の値比較」
  機能を大幅強化。値が同じ場合の「S」表示に加えて、値が異なる場合の「N」表示も選択可能にした。
  また、「S」のオプションとして、「文字列が含まれる場合」もサポート
・「QAT」-「ウィンドウの再表示」（個人用テーブルは対象外）
  Excelオリジナルからマクロに変更。マクロでは、「再表示対象ブックが１つの場合、このダイアログボックスを表示しない」
  をサポート。１つの場合で毎回ダイアログボックスを表示して選択する手間を改善。ダイアログボックス位置も記憶
・システム起動時のブックオープン
  ブックを指定しないで起動した場合は、新規ブックを自動作成してオープンする（Excelオリジナルと同じ仕様）
・「セルの文字列連結・解除」
連結（接頭文字ランニングナンバ、接頭文字の後にスペースを挿入、接頭文字・接尾文字の記憶）、解除（区切り文字自動認識、区切り文字も残す）をサポート</t>
    <rPh sb="5" eb="6">
      <t>カ</t>
    </rPh>
    <rPh sb="17" eb="18">
      <t>カ</t>
    </rPh>
    <rPh sb="31" eb="33">
      <t>ブンリ</t>
    </rPh>
    <rPh sb="72" eb="73">
      <t>ウチ</t>
    </rPh>
    <rPh sb="78" eb="80">
      <t>ヒツヨウ</t>
    </rPh>
    <rPh sb="86" eb="88">
      <t>センタク</t>
    </rPh>
    <rPh sb="88" eb="90">
      <t>トウロク</t>
    </rPh>
    <rPh sb="91" eb="93">
      <t>カノウ</t>
    </rPh>
    <rPh sb="114" eb="115">
      <t>キュウ</t>
    </rPh>
    <rPh sb="129" eb="131">
      <t>ソンザイ</t>
    </rPh>
    <rPh sb="146" eb="148">
      <t>ジョウホウ</t>
    </rPh>
    <rPh sb="148" eb="150">
      <t>イジ</t>
    </rPh>
    <rPh sb="152" eb="154">
      <t>キノウ</t>
    </rPh>
    <rPh sb="210" eb="213">
      <t>サイヘンセイ</t>
    </rPh>
    <rPh sb="222" eb="224">
      <t>サクセイ</t>
    </rPh>
    <rPh sb="232" eb="233">
      <t>メイ</t>
    </rPh>
    <rPh sb="233" eb="235">
      <t>イチラン</t>
    </rPh>
    <rPh sb="243" eb="244">
      <t>メイ</t>
    </rPh>
    <rPh sb="245" eb="247">
      <t>ヘンコウ</t>
    </rPh>
    <rPh sb="249" eb="251">
      <t>ツイカ</t>
    </rPh>
    <rPh sb="258" eb="259">
      <t>ナイ</t>
    </rPh>
    <rPh sb="259" eb="261">
      <t>ヘンシュウ</t>
    </rPh>
    <rPh sb="266" eb="267">
      <t>ナイ</t>
    </rPh>
    <rPh sb="268" eb="269">
      <t>チ</t>
    </rPh>
    <rPh sb="269" eb="271">
      <t>ヒカク</t>
    </rPh>
    <rPh sb="275" eb="277">
      <t>キノウ</t>
    </rPh>
    <rPh sb="278" eb="280">
      <t>オオハバ</t>
    </rPh>
    <rPh sb="280" eb="282">
      <t>キョウカ</t>
    </rPh>
    <rPh sb="283" eb="284">
      <t>チ</t>
    </rPh>
    <rPh sb="285" eb="286">
      <t>オナ</t>
    </rPh>
    <rPh sb="287" eb="289">
      <t>バアイ</t>
    </rPh>
    <rPh sb="293" eb="295">
      <t>ヒョウジ</t>
    </rPh>
    <rPh sb="296" eb="297">
      <t>クワ</t>
    </rPh>
    <rPh sb="300" eb="301">
      <t>チ</t>
    </rPh>
    <rPh sb="302" eb="303">
      <t>コト</t>
    </rPh>
    <rPh sb="305" eb="307">
      <t>バアイ</t>
    </rPh>
    <rPh sb="314" eb="316">
      <t>センタク</t>
    </rPh>
    <rPh sb="316" eb="318">
      <t>カノウ</t>
    </rPh>
    <rPh sb="342" eb="345">
      <t>モジレツ</t>
    </rPh>
    <rPh sb="346" eb="347">
      <t>フク</t>
    </rPh>
    <rPh sb="350" eb="352">
      <t>バアイ</t>
    </rPh>
    <rPh sb="374" eb="377">
      <t>サイヒョウジ</t>
    </rPh>
    <rPh sb="387" eb="390">
      <t>タイショウガイ</t>
    </rPh>
    <rPh sb="410" eb="412">
      <t>ヘンコウ</t>
    </rPh>
    <rPh sb="465" eb="467">
      <t>バアイ</t>
    </rPh>
    <rPh sb="468" eb="470">
      <t>マイカイ</t>
    </rPh>
    <rPh sb="480" eb="482">
      <t>ヒョウジ</t>
    </rPh>
    <rPh sb="484" eb="486">
      <t>センタク</t>
    </rPh>
    <rPh sb="488" eb="490">
      <t>テマ</t>
    </rPh>
    <rPh sb="491" eb="493">
      <t>カイゼン</t>
    </rPh>
    <rPh sb="503" eb="505">
      <t>イチ</t>
    </rPh>
    <rPh sb="506" eb="508">
      <t>キオク</t>
    </rPh>
    <rPh sb="515" eb="517">
      <t>キドウ</t>
    </rPh>
    <rPh sb="517" eb="518">
      <t>ジ</t>
    </rPh>
    <rPh sb="533" eb="535">
      <t>シテイ</t>
    </rPh>
    <rPh sb="539" eb="541">
      <t>キドウ</t>
    </rPh>
    <rPh sb="543" eb="545">
      <t>バアイ</t>
    </rPh>
    <rPh sb="547" eb="549">
      <t>シンキ</t>
    </rPh>
    <rPh sb="553" eb="555">
      <t>ジドウ</t>
    </rPh>
    <rPh sb="555" eb="557">
      <t>サクセイ</t>
    </rPh>
    <rPh sb="577" eb="578">
      <t>オナ</t>
    </rPh>
    <rPh sb="579" eb="581">
      <t>シヨウ</t>
    </rPh>
    <rPh sb="636" eb="637">
      <t>オ</t>
    </rPh>
    <rPh sb="640" eb="642">
      <t>キオク</t>
    </rPh>
    <rPh sb="644" eb="646">
      <t>カイジョ</t>
    </rPh>
    <rPh sb="647" eb="649">
      <t>クギ</t>
    </rPh>
    <rPh sb="650" eb="652">
      <t>モジ</t>
    </rPh>
    <rPh sb="652" eb="654">
      <t>ジドウ</t>
    </rPh>
    <rPh sb="654" eb="656">
      <t>ニンシキ</t>
    </rPh>
    <phoneticPr fontId="5"/>
  </si>
  <si>
    <t>β6版</t>
    <rPh sb="2" eb="3">
      <t>バン</t>
    </rPh>
    <phoneticPr fontId="5"/>
  </si>
  <si>
    <t>・「QATメニュー」、「リボンメニュー」
  アイコンを一部見やすいものに変更（Office2007IconsGallery.EXE使用）
・「QATとリボンのリンク先変更」
  リンク先変更数を表示して、Excel再起動をレコメンド
・「シートの抜き出しコピー（複数シート選択）」
  シートコピー後の「外部リンクデータのサーチ」実行により元ブックにリンク元シートがある場合の問題を解消
・「ラベル/テンプレートシートの挿入」
  目次サンプルを追加。最終的には目次シートをブックの先頭に自動挿入する機能のサポートも必要か？</t>
    <rPh sb="28" eb="30">
      <t>イチブ</t>
    </rPh>
    <rPh sb="30" eb="31">
      <t>ミ</t>
    </rPh>
    <rPh sb="37" eb="39">
      <t>ヘンコウ</t>
    </rPh>
    <rPh sb="66" eb="68">
      <t>シヨウ</t>
    </rPh>
    <rPh sb="97" eb="98">
      <t>スウ</t>
    </rPh>
    <rPh sb="99" eb="101">
      <t>ヒョウジ</t>
    </rPh>
    <rPh sb="109" eb="112">
      <t>サイキドウ</t>
    </rPh>
    <rPh sb="152" eb="153">
      <t>ゴ</t>
    </rPh>
    <rPh sb="168" eb="170">
      <t>ジッコウ</t>
    </rPh>
    <rPh sb="173" eb="174">
      <t>モト</t>
    </rPh>
    <rPh sb="181" eb="182">
      <t>モト</t>
    </rPh>
    <rPh sb="188" eb="190">
      <t>バアイ</t>
    </rPh>
    <rPh sb="191" eb="193">
      <t>モンダイ</t>
    </rPh>
    <rPh sb="194" eb="196">
      <t>カイショウ</t>
    </rPh>
    <rPh sb="214" eb="216">
      <t>ソウニュウ</t>
    </rPh>
    <rPh sb="220" eb="222">
      <t>モクジ</t>
    </rPh>
    <rPh sb="227" eb="229">
      <t>ツイカ</t>
    </rPh>
    <rPh sb="230" eb="233">
      <t>サイシュウテキ</t>
    </rPh>
    <rPh sb="235" eb="237">
      <t>モクジ</t>
    </rPh>
    <rPh sb="245" eb="247">
      <t>セントウ</t>
    </rPh>
    <rPh sb="248" eb="250">
      <t>ジドウ</t>
    </rPh>
    <rPh sb="250" eb="252">
      <t>ソウニュウ</t>
    </rPh>
    <rPh sb="254" eb="256">
      <t>キノウ</t>
    </rPh>
    <rPh sb="262" eb="264">
      <t>ヒツヨウ</t>
    </rPh>
    <phoneticPr fontId="5"/>
  </si>
  <si>
    <t>β4版</t>
    <rPh sb="2" eb="3">
      <t>バン</t>
    </rPh>
    <phoneticPr fontId="5"/>
  </si>
  <si>
    <t>・「QATとリボンのリンク先変更」
  リボンについても自動で変更するようにサポート
・「シートの抜き出しコピー（複数シート選択）」
  シートコピー後に、「外部リンクデータのサーチ」を実行→元ブックにリンク元シートがある場合は自動で問題解消できる
  ように次期バージョでサポート検討中</t>
    <rPh sb="13" eb="14">
      <t>サキ</t>
    </rPh>
    <rPh sb="14" eb="16">
      <t>ヘンコウ</t>
    </rPh>
    <rPh sb="28" eb="30">
      <t>ジドウ</t>
    </rPh>
    <rPh sb="31" eb="33">
      <t>ヘンコウ</t>
    </rPh>
    <rPh sb="76" eb="77">
      <t>ゴ</t>
    </rPh>
    <rPh sb="94" eb="96">
      <t>ジッコウ</t>
    </rPh>
    <rPh sb="97" eb="98">
      <t>モト</t>
    </rPh>
    <rPh sb="105" eb="106">
      <t>モト</t>
    </rPh>
    <rPh sb="112" eb="114">
      <t>バアイ</t>
    </rPh>
    <rPh sb="115" eb="117">
      <t>ジドウ</t>
    </rPh>
    <rPh sb="118" eb="120">
      <t>モンダイ</t>
    </rPh>
    <rPh sb="120" eb="122">
      <t>カイショウ</t>
    </rPh>
    <rPh sb="131" eb="133">
      <t>ジキ</t>
    </rPh>
    <rPh sb="142" eb="144">
      <t>ケントウ</t>
    </rPh>
    <rPh sb="144" eb="145">
      <t>チュウ</t>
    </rPh>
    <phoneticPr fontId="5"/>
  </si>
  <si>
    <t>β3版</t>
    <rPh sb="2" eb="3">
      <t>バン</t>
    </rPh>
    <phoneticPr fontId="5"/>
  </si>
  <si>
    <t>・主要なダイアログボックスについて
  ラストの画面表示位置を記憶して次回にその位置に表示させる。
・「ユーザカスタマイズ」-「スイッチ」- 「Excelの配色」
  現在の設定値取得をサポート
・「印刷書式設定」
  「先頭シートのみプレビュー」をサポート
  複数シート選択して一括して書式設定する場合に、２枚目以降のシートのプレビューを省略する。</t>
    <rPh sb="1" eb="3">
      <t>シュヨウ</t>
    </rPh>
    <rPh sb="24" eb="26">
      <t>ガメン</t>
    </rPh>
    <rPh sb="26" eb="28">
      <t>ヒョウジ</t>
    </rPh>
    <rPh sb="28" eb="30">
      <t>イチ</t>
    </rPh>
    <rPh sb="31" eb="33">
      <t>キオク</t>
    </rPh>
    <rPh sb="35" eb="37">
      <t>ジカイ</t>
    </rPh>
    <rPh sb="40" eb="42">
      <t>イチ</t>
    </rPh>
    <rPh sb="43" eb="45">
      <t>ヒョウジ</t>
    </rPh>
    <rPh sb="85" eb="87">
      <t>ゲンザイ</t>
    </rPh>
    <rPh sb="88" eb="90">
      <t>セッテイ</t>
    </rPh>
    <rPh sb="102" eb="104">
      <t>インサツ</t>
    </rPh>
    <rPh sb="104" eb="106">
      <t>ショシキ</t>
    </rPh>
    <rPh sb="106" eb="108">
      <t>セッテイ</t>
    </rPh>
    <rPh sb="134" eb="136">
      <t>フクスウ</t>
    </rPh>
    <rPh sb="139" eb="141">
      <t>センタク</t>
    </rPh>
    <rPh sb="143" eb="145">
      <t>イッカツ</t>
    </rPh>
    <rPh sb="147" eb="149">
      <t>ショシキ</t>
    </rPh>
    <rPh sb="149" eb="151">
      <t>セッテイ</t>
    </rPh>
    <rPh sb="153" eb="155">
      <t>バアイ</t>
    </rPh>
    <rPh sb="158" eb="160">
      <t>マイメ</t>
    </rPh>
    <rPh sb="160" eb="162">
      <t>イコウ</t>
    </rPh>
    <rPh sb="173" eb="175">
      <t>ショウリャク</t>
    </rPh>
    <phoneticPr fontId="5"/>
  </si>
  <si>
    <t>β2版</t>
    <rPh sb="2" eb="3">
      <t>バン</t>
    </rPh>
    <phoneticPr fontId="5"/>
  </si>
  <si>
    <t>・「起動時バナーの表示」
   レイアウト変更、「リボンのコマンド」-「起動時バナーの表示」に追加
・「シート内編集」
   「変動率」、 「増減率」をサポート
・「ブックの体裁」-「全シートをHOMEポジションに」
  コマンド実行後のファイル保存忘れを防止するために、ダミーのシートを追加＆削除
  ユーザは、このコマンド実行によってファイルに変更が加えられたと勘違いする可能性がある。</t>
    <rPh sb="21" eb="23">
      <t>ヘンコウ</t>
    </rPh>
    <rPh sb="47" eb="49">
      <t>ツイカ</t>
    </rPh>
    <rPh sb="89" eb="91">
      <t>テイサイ</t>
    </rPh>
    <rPh sb="94" eb="95">
      <t>ゼン</t>
    </rPh>
    <rPh sb="117" eb="119">
      <t>ジッコウ</t>
    </rPh>
    <rPh sb="119" eb="120">
      <t>ゴ</t>
    </rPh>
    <rPh sb="125" eb="127">
      <t>ホゾン</t>
    </rPh>
    <rPh sb="127" eb="128">
      <t>ワス</t>
    </rPh>
    <rPh sb="130" eb="132">
      <t>ボウシ</t>
    </rPh>
    <rPh sb="146" eb="148">
      <t>ツイカ</t>
    </rPh>
    <rPh sb="149" eb="151">
      <t>サクジョ</t>
    </rPh>
    <rPh sb="165" eb="167">
      <t>ジッコウ</t>
    </rPh>
    <rPh sb="176" eb="178">
      <t>ヘンコウ</t>
    </rPh>
    <rPh sb="179" eb="180">
      <t>クワ</t>
    </rPh>
    <rPh sb="185" eb="187">
      <t>カンチガ</t>
    </rPh>
    <rPh sb="190" eb="193">
      <t>カノウセイ</t>
    </rPh>
    <phoneticPr fontId="5"/>
  </si>
  <si>
    <t>β1版</t>
    <rPh sb="2" eb="3">
      <t>バン</t>
    </rPh>
    <phoneticPr fontId="5"/>
  </si>
  <si>
    <t>・「ユーザカスタマイズ」-「スイッチ」
   「全てのウィンドウをタスクバーに表示」をサポート
   「Excelの配色」をサポート
     但し、デフォルト値取得が未
・Excel起動時の初期設定について改善</t>
    <rPh sb="72" eb="73">
      <t>タダ</t>
    </rPh>
    <phoneticPr fontId="5"/>
  </si>
  <si>
    <t>β版</t>
    <rPh sb="1" eb="2">
      <t>バン</t>
    </rPh>
    <phoneticPr fontId="5"/>
  </si>
  <si>
    <t>・Excel2010サポート</t>
    <phoneticPr fontId="5"/>
  </si>
  <si>
    <t>伝票NO</t>
    <rPh sb="0" eb="2">
      <t>デンピョウ</t>
    </rPh>
    <phoneticPr fontId="9"/>
  </si>
  <si>
    <t>売上日</t>
  </si>
  <si>
    <t>顧客CD</t>
    <rPh sb="0" eb="2">
      <t>コキャク</t>
    </rPh>
    <phoneticPr fontId="9"/>
  </si>
  <si>
    <t>顧客名</t>
    <rPh sb="0" eb="2">
      <t>コキャク</t>
    </rPh>
    <rPh sb="2" eb="3">
      <t>メイ</t>
    </rPh>
    <phoneticPr fontId="9"/>
  </si>
  <si>
    <t>商品CD</t>
    <phoneticPr fontId="9"/>
  </si>
  <si>
    <t>商品名</t>
    <rPh sb="0" eb="3">
      <t>ショウヒンメイ</t>
    </rPh>
    <phoneticPr fontId="9"/>
  </si>
  <si>
    <t>単価</t>
    <rPh sb="0" eb="2">
      <t>タンカ</t>
    </rPh>
    <phoneticPr fontId="9"/>
  </si>
  <si>
    <t>数量</t>
  </si>
  <si>
    <t>金額1</t>
    <rPh sb="0" eb="2">
      <t>キンガク</t>
    </rPh>
    <phoneticPr fontId="9"/>
  </si>
  <si>
    <t>金額2</t>
    <rPh sb="0" eb="2">
      <t>キンガク</t>
    </rPh>
    <phoneticPr fontId="9"/>
  </si>
  <si>
    <t>金額3</t>
    <rPh sb="0" eb="2">
      <t>キンガク</t>
    </rPh>
    <phoneticPr fontId="9"/>
  </si>
  <si>
    <t>山の手デパート</t>
  </si>
  <si>
    <t>リビングテーブル</t>
  </si>
  <si>
    <t>ロンドンプラザ</t>
  </si>
  <si>
    <t>食器棚</t>
  </si>
  <si>
    <t>名古屋特選館</t>
  </si>
  <si>
    <t>シングルベッド</t>
  </si>
  <si>
    <t>リビングソファ</t>
  </si>
  <si>
    <t>広島家具販売</t>
  </si>
  <si>
    <t>ダブルベッド</t>
  </si>
  <si>
    <t>ファーニチャNY</t>
  </si>
  <si>
    <t>ダイニングチェア</t>
  </si>
  <si>
    <t>ダイニングテーブル</t>
  </si>
  <si>
    <t>本棚</t>
  </si>
  <si>
    <t>東京家具販売</t>
  </si>
  <si>
    <t>みどり家具</t>
  </si>
  <si>
    <t>リクライニングチェア</t>
  </si>
  <si>
    <t>油木家具センター</t>
  </si>
  <si>
    <t>冨士商会</t>
  </si>
  <si>
    <t>サクラファーニチャ</t>
  </si>
  <si>
    <t>ビジネスデスク</t>
  </si>
  <si>
    <t>シート抜き出し用資料</t>
    <phoneticPr fontId="2"/>
  </si>
  <si>
    <t>リンク元</t>
    <rPh sb="3" eb="4">
      <t>モト</t>
    </rPh>
    <phoneticPr fontId="2"/>
  </si>
  <si>
    <t>リンク先</t>
    <rPh sb="3" eb="4">
      <t>サキ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</si>
</sst>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quot;・&quot;@"/>
  </numFmts>
  <fonts count="10">
    <font>
      <sz val="11"/>
      <color theme="1"/>
      <name val="ＭＳ Ｐゴシック"/>
      <family val="2"/>
      <charset val="128"/>
      <scheme val="minor"/>
    </font>
    <font>
      <sz val="11"/>
      <color rgb="FF006100"/>
      <name val="ＭＳ Ｐゴシック"/>
      <family val="2"/>
      <charset val="128"/>
      <scheme val="minor"/>
    </font>
    <font>
      <sz val="6"/>
      <name val="ＭＳ Ｐゴシック"/>
      <family val="2"/>
      <charset val="128"/>
      <scheme val="minor"/>
    </font>
    <font>
      <sz val="10"/>
      <name val="ＭＳ Ｐ明朝"/>
      <family val="1"/>
      <charset val="128"/>
    </font>
    <font>
      <sz val="10"/>
      <name val="ＭＳ Ｐゴシック"/>
      <family val="3"/>
      <charset val="128"/>
    </font>
    <font>
      <sz val="6"/>
      <name val="ＭＳ Ｐ明朝"/>
      <family val="1"/>
      <charset val="128"/>
    </font>
    <font>
      <sz val="11"/>
      <name val="ＭＳ Ｐゴシック"/>
      <family val="3"/>
      <charset val="128"/>
    </font>
    <font>
      <b/>
      <sz val="14"/>
      <name val="ＭＳ Ｐゴシック"/>
      <family val="3"/>
      <charset val="128"/>
    </font>
    <font>
      <b/>
      <sz val="9"/>
      <name val="ＭＳ Ｐゴシック"/>
      <family val="3"/>
      <charset val="128"/>
    </font>
    <font>
      <sz val="6"/>
      <name val="ＭＳ Ｐゴシック"/>
      <family val="3"/>
      <charset val="128"/>
    </font>
  </fonts>
  <fills count="6">
    <fill>
      <patternFill patternType="none"/>
    </fill>
    <fill>
      <patternFill patternType="gray125"/>
    </fill>
    <fill>
      <patternFill patternType="solid">
        <fgColor indexed="27"/>
        <bgColor indexed="64"/>
      </patternFill>
    </fill>
    <fill>
      <patternFill patternType="solid">
        <fgColor indexed="43"/>
        <bgColor indexed="64"/>
      </patternFill>
    </fill>
    <fill>
      <patternFill patternType="solid">
        <fgColor rgb="FFFFFF00"/>
        <bgColor indexed="64"/>
      </patternFill>
    </fill>
    <fill>
      <patternFill patternType="solid">
        <fgColor rgb="FF92CDDC"/>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thin">
        <color auto="1"/>
      </top>
      <bottom style="thin">
        <color auto="1"/>
      </bottom>
      <diagonal/>
    </border>
    <border>
      <left style="thin">
        <color indexed="64"/>
      </left>
      <right style="thin">
        <color indexed="64"/>
      </right>
      <top style="thin">
        <color auto="1"/>
      </top>
      <bottom style="thin">
        <color indexed="64"/>
      </bottom>
      <diagonal/>
    </border>
  </borders>
  <cellStyleXfs count="4">
    <xf numFmtId="0" fontId="0" fillId="0" borderId="0">
      <alignment vertical="center"/>
    </xf>
    <xf numFmtId="0" fontId="3" fillId="0" borderId="0"/>
    <xf numFmtId="0" fontId="6" fillId="0" borderId="0">
      <alignment vertical="center"/>
    </xf>
    <xf numFmtId="38" fontId="3" fillId="0" borderId="0" applyFont="0" applyFill="0" applyBorder="0" applyAlignment="0" applyProtection="0"/>
  </cellStyleXfs>
  <cellXfs count="27">
    <xf numFmtId="0" fontId="0" fillId="0" borderId="0" xfId="0">
      <alignment vertical="center"/>
    </xf>
    <xf numFmtId="0" fontId="0" fillId="0" borderId="0" xfId="0" applyFont="1" applyBorder="1">
      <alignment vertical="center"/>
    </xf>
    <xf numFmtId="0" fontId="0" fillId="0" borderId="0" xfId="0" applyFont="1" applyFill="1" applyBorder="1">
      <alignment vertical="center"/>
    </xf>
    <xf numFmtId="0" fontId="0" fillId="0" borderId="1" xfId="0" applyFont="1" applyFill="1" applyBorder="1">
      <alignment vertical="center"/>
    </xf>
    <xf numFmtId="0" fontId="0" fillId="0" borderId="2" xfId="0" applyFont="1" applyFill="1" applyBorder="1">
      <alignment vertical="center"/>
    </xf>
    <xf numFmtId="0" fontId="0" fillId="0" borderId="3" xfId="0" applyFont="1" applyFill="1" applyBorder="1">
      <alignment vertical="center"/>
    </xf>
    <xf numFmtId="0" fontId="0" fillId="0" borderId="4" xfId="0" applyFont="1" applyFill="1" applyBorder="1">
      <alignment vertical="center"/>
    </xf>
    <xf numFmtId="0" fontId="0" fillId="0" borderId="5" xfId="0" applyFont="1" applyFill="1" applyBorder="1">
      <alignment vertical="center"/>
    </xf>
    <xf numFmtId="0" fontId="0" fillId="0" borderId="6" xfId="0" applyFont="1" applyFill="1" applyBorder="1">
      <alignment vertical="center"/>
    </xf>
    <xf numFmtId="0" fontId="4" fillId="0" borderId="6" xfId="1" applyFont="1" applyBorder="1" applyAlignment="1">
      <alignment horizontal="center" vertical="center" wrapText="1"/>
    </xf>
    <xf numFmtId="0" fontId="4" fillId="0" borderId="0" xfId="1" applyFont="1" applyAlignment="1">
      <alignment horizontal="center" vertical="center" wrapText="1"/>
    </xf>
    <xf numFmtId="14" fontId="4" fillId="2" borderId="6" xfId="1" applyNumberFormat="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6" xfId="1" applyFont="1" applyFill="1" applyBorder="1" applyAlignment="1">
      <alignment vertical="center" wrapText="1"/>
    </xf>
    <xf numFmtId="0" fontId="4" fillId="0" borderId="0" xfId="1" applyFont="1" applyFill="1" applyAlignment="1">
      <alignment vertical="center" wrapText="1"/>
    </xf>
    <xf numFmtId="0" fontId="4" fillId="0" borderId="0" xfId="1" applyFont="1" applyAlignment="1">
      <alignment vertical="center" wrapText="1"/>
    </xf>
    <xf numFmtId="0" fontId="7" fillId="0" borderId="0" xfId="2" applyNumberFormat="1" applyFont="1" applyBorder="1">
      <alignment vertical="center"/>
    </xf>
    <xf numFmtId="0" fontId="6" fillId="0" borderId="0" xfId="2" applyNumberFormat="1" applyBorder="1">
      <alignment vertical="center"/>
    </xf>
    <xf numFmtId="0" fontId="8" fillId="3" borderId="0" xfId="2" applyNumberFormat="1" applyFont="1" applyFill="1" applyBorder="1" applyAlignment="1">
      <alignment horizontal="center" vertical="center"/>
    </xf>
    <xf numFmtId="176" fontId="6" fillId="0" borderId="0" xfId="2" applyNumberFormat="1" applyBorder="1">
      <alignment vertical="center"/>
    </xf>
    <xf numFmtId="38" fontId="6" fillId="0" borderId="0" xfId="3" applyFont="1" applyBorder="1" applyAlignment="1">
      <alignment vertical="center"/>
    </xf>
    <xf numFmtId="0" fontId="6" fillId="0" borderId="0" xfId="3" applyNumberFormat="1" applyFont="1" applyBorder="1" applyAlignment="1">
      <alignment vertical="center"/>
    </xf>
    <xf numFmtId="0" fontId="6" fillId="0" borderId="0" xfId="2" applyNumberFormat="1" applyBorder="1" applyAlignment="1">
      <alignment vertical="center" wrapText="1"/>
    </xf>
    <xf numFmtId="177" fontId="6" fillId="0" borderId="0" xfId="2" applyNumberFormat="1" applyBorder="1">
      <alignment vertical="center"/>
    </xf>
    <xf numFmtId="0" fontId="0" fillId="0" borderId="0" xfId="0" applyFont="1">
      <alignment vertical="center"/>
    </xf>
    <xf numFmtId="0" fontId="0" fillId="4" borderId="0" xfId="0" applyFont="1" applyFill="1">
      <alignment vertical="center"/>
    </xf>
    <xf numFmtId="0" fontId="0" fillId="5" borderId="0" xfId="0" applyFont="1" applyFill="1">
      <alignment vertical="center"/>
    </xf>
  </cellXfs>
  <cellStyles count="4">
    <cellStyle name="桁区切り 2" xfId="3" xr:uid="{00000000-0005-0000-0000-000000000000}"/>
    <cellStyle name="標準" xfId="0" builtinId="0"/>
    <cellStyle name="標準 2" xfId="1" xr:uid="{00000000-0005-0000-0000-000002000000}"/>
    <cellStyle name="標準_データとブックの管理4" xfId="2" xr:uid="{00000000-0005-0000-0000-000003000000}"/>
  </cellStyles>
  <dxfs count="34">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
      <fill>
        <patternFill patternType="solid">
          <bgColor indexed="9"/>
        </patternFill>
      </fill>
    </dxf>
    <dxf>
      <fill>
        <patternFill>
          <bgColor indexed="2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C5"/>
  <sheetViews>
    <sheetView tabSelected="1" zoomScale="205" zoomScaleNormal="205" workbookViewId="0">
      <selection activeCell="A18" sqref="A18"/>
    </sheetView>
  </sheetViews>
  <sheetFormatPr defaultRowHeight="13.5"/>
  <cols>
    <col min="1" max="16384" width="9" style="24"/>
  </cols>
  <sheetData>
    <row r="3" spans="2:3">
      <c r="B3" s="24" t="s">
        <v>82</v>
      </c>
    </row>
    <row r="5" spans="2:3">
      <c r="B5" s="24" t="s">
        <v>84</v>
      </c>
      <c r="C5" s="25">
        <f>リンク元シート!C5</f>
        <v>100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C5"/>
  <sheetViews>
    <sheetView zoomScale="205" zoomScaleNormal="205" workbookViewId="0">
      <selection activeCell="E9" sqref="E9"/>
    </sheetView>
  </sheetViews>
  <sheetFormatPr defaultRowHeight="13.5"/>
  <cols>
    <col min="1" max="16384" width="9" style="24"/>
  </cols>
  <sheetData>
    <row r="3" spans="2:3">
      <c r="B3" s="24" t="s">
        <v>82</v>
      </c>
    </row>
    <row r="5" spans="2:3">
      <c r="B5" s="24" t="s">
        <v>83</v>
      </c>
      <c r="C5" s="26">
        <v>100</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B2:I16"/>
  <sheetViews>
    <sheetView showGridLines="0" zoomScale="205" zoomScaleNormal="205" workbookViewId="0">
      <selection activeCell="D18" sqref="D18"/>
    </sheetView>
  </sheetViews>
  <sheetFormatPr defaultRowHeight="13.5"/>
  <cols>
    <col min="1" max="16384" width="9" style="1"/>
  </cols>
  <sheetData>
    <row r="2" spans="2:9">
      <c r="B2" s="3" t="s">
        <v>18</v>
      </c>
      <c r="C2" s="3" t="s">
        <v>19</v>
      </c>
      <c r="D2" s="6" t="s">
        <v>20</v>
      </c>
      <c r="F2" s="3" t="s">
        <v>18</v>
      </c>
      <c r="G2" s="3" t="s">
        <v>19</v>
      </c>
      <c r="H2" s="3" t="s">
        <v>20</v>
      </c>
      <c r="I2" s="3" t="s">
        <v>21</v>
      </c>
    </row>
    <row r="3" spans="2:9">
      <c r="B3" s="3" t="s">
        <v>0</v>
      </c>
      <c r="C3" s="3" t="s">
        <v>1</v>
      </c>
      <c r="D3" s="7" t="s">
        <v>2</v>
      </c>
      <c r="F3" s="3" t="s">
        <v>0</v>
      </c>
      <c r="G3" s="3" t="s">
        <v>1</v>
      </c>
      <c r="H3" s="3" t="s">
        <v>2</v>
      </c>
      <c r="I3" s="4"/>
    </row>
    <row r="4" spans="2:9">
      <c r="B4" s="4"/>
      <c r="C4" s="4"/>
      <c r="D4" s="7" t="s">
        <v>3</v>
      </c>
      <c r="F4" s="4"/>
      <c r="G4" s="4"/>
      <c r="H4" s="3" t="s">
        <v>3</v>
      </c>
      <c r="I4" s="4"/>
    </row>
    <row r="5" spans="2:9">
      <c r="B5" s="4"/>
      <c r="C5" s="3" t="s">
        <v>4</v>
      </c>
      <c r="D5" s="7" t="s">
        <v>5</v>
      </c>
      <c r="F5" s="4"/>
      <c r="G5" s="3" t="s">
        <v>4</v>
      </c>
      <c r="H5" s="3" t="s">
        <v>5</v>
      </c>
      <c r="I5" s="4"/>
    </row>
    <row r="6" spans="2:9">
      <c r="B6" s="4"/>
      <c r="C6" s="4"/>
      <c r="D6" s="7" t="s">
        <v>6</v>
      </c>
      <c r="F6" s="4"/>
      <c r="G6" s="4"/>
      <c r="H6" s="3" t="s">
        <v>6</v>
      </c>
      <c r="I6" s="4"/>
    </row>
    <row r="7" spans="2:9">
      <c r="B7" s="4"/>
      <c r="C7" s="4"/>
      <c r="D7" s="7"/>
      <c r="F7" s="4"/>
      <c r="G7" s="4"/>
      <c r="H7" s="4"/>
      <c r="I7" s="4"/>
    </row>
    <row r="8" spans="2:9">
      <c r="B8" s="3" t="s">
        <v>7</v>
      </c>
      <c r="C8" s="3" t="s">
        <v>8</v>
      </c>
      <c r="D8" s="7" t="s">
        <v>9</v>
      </c>
      <c r="F8" s="3" t="s">
        <v>7</v>
      </c>
      <c r="G8" s="3" t="s">
        <v>8</v>
      </c>
      <c r="H8" s="3" t="s">
        <v>9</v>
      </c>
      <c r="I8" s="4"/>
    </row>
    <row r="9" spans="2:9">
      <c r="B9" s="4"/>
      <c r="C9" s="4"/>
      <c r="D9" s="7" t="s">
        <v>10</v>
      </c>
      <c r="F9" s="4"/>
      <c r="G9" s="4"/>
      <c r="H9" s="3" t="s">
        <v>10</v>
      </c>
      <c r="I9" s="4"/>
    </row>
    <row r="10" spans="2:9">
      <c r="B10" s="4"/>
      <c r="C10" s="3" t="s">
        <v>11</v>
      </c>
      <c r="D10" s="7" t="s">
        <v>12</v>
      </c>
      <c r="F10" s="4"/>
      <c r="G10" s="3" t="s">
        <v>11</v>
      </c>
      <c r="H10" s="3" t="s">
        <v>12</v>
      </c>
      <c r="I10" s="4"/>
    </row>
    <row r="11" spans="2:9">
      <c r="B11" s="4"/>
      <c r="C11" s="4"/>
      <c r="D11" s="7" t="s">
        <v>13</v>
      </c>
      <c r="F11" s="4"/>
      <c r="G11" s="4"/>
      <c r="H11" s="3" t="s">
        <v>13</v>
      </c>
      <c r="I11" s="4"/>
    </row>
    <row r="12" spans="2:9">
      <c r="B12" s="4"/>
      <c r="C12" s="4"/>
      <c r="D12" s="7"/>
      <c r="F12" s="4"/>
      <c r="G12" s="4"/>
      <c r="H12" s="4"/>
      <c r="I12" s="4"/>
    </row>
    <row r="13" spans="2:9">
      <c r="B13" s="3" t="s">
        <v>14</v>
      </c>
      <c r="C13" s="3" t="s">
        <v>15</v>
      </c>
      <c r="D13" s="7" t="s">
        <v>16</v>
      </c>
      <c r="F13" s="3" t="s">
        <v>14</v>
      </c>
      <c r="G13" s="3" t="s">
        <v>15</v>
      </c>
      <c r="H13" s="3" t="s">
        <v>16</v>
      </c>
      <c r="I13" s="4"/>
    </row>
    <row r="14" spans="2:9">
      <c r="B14" s="4"/>
      <c r="C14" s="4"/>
      <c r="D14" s="7" t="s">
        <v>17</v>
      </c>
      <c r="F14" s="4"/>
      <c r="G14" s="4"/>
      <c r="H14" s="3" t="s">
        <v>17</v>
      </c>
      <c r="I14" s="4"/>
    </row>
    <row r="15" spans="2:9">
      <c r="B15" s="5"/>
      <c r="C15" s="5"/>
      <c r="D15" s="8"/>
      <c r="F15" s="5"/>
      <c r="G15" s="5"/>
      <c r="H15" s="5"/>
      <c r="I15" s="5"/>
    </row>
    <row r="16" spans="2:9">
      <c r="B16" s="2"/>
      <c r="C16" s="2"/>
      <c r="D16" s="2"/>
      <c r="F16" s="2"/>
      <c r="G16" s="2"/>
      <c r="H16" s="2"/>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13"/>
  <sheetViews>
    <sheetView zoomScaleNormal="100" workbookViewId="0">
      <pane xSplit="2" ySplit="1" topLeftCell="C2" activePane="bottomRight" state="frozen"/>
      <selection activeCell="E16" sqref="E16"/>
      <selection pane="topRight" activeCell="E16" sqref="E16"/>
      <selection pane="bottomLeft" activeCell="E16" sqref="E16"/>
      <selection pane="bottomRight" activeCell="E16" sqref="E16"/>
    </sheetView>
  </sheetViews>
  <sheetFormatPr defaultColWidth="7.75" defaultRowHeight="12"/>
  <cols>
    <col min="1" max="1" width="14.875" style="10" customWidth="1"/>
    <col min="2" max="2" width="14" style="10" customWidth="1"/>
    <col min="3" max="3" width="85.125" style="15" customWidth="1"/>
    <col min="4" max="4" width="30.25" style="15" customWidth="1"/>
    <col min="5" max="16384" width="7.75" style="15"/>
  </cols>
  <sheetData>
    <row r="1" spans="1:4" s="10" customFormat="1">
      <c r="A1" s="9" t="s">
        <v>22</v>
      </c>
      <c r="B1" s="9" t="s">
        <v>23</v>
      </c>
      <c r="C1" s="9" t="s">
        <v>24</v>
      </c>
      <c r="D1" s="9" t="s">
        <v>25</v>
      </c>
    </row>
    <row r="2" spans="1:4" s="14" customFormat="1" ht="34.5" customHeight="1">
      <c r="A2" s="11">
        <v>41372</v>
      </c>
      <c r="B2" s="12" t="s">
        <v>26</v>
      </c>
      <c r="C2" s="13" t="s">
        <v>27</v>
      </c>
      <c r="D2" s="13"/>
    </row>
    <row r="3" spans="1:4" s="14" customFormat="1" ht="34.5" customHeight="1">
      <c r="A3" s="11">
        <v>41364</v>
      </c>
      <c r="B3" s="12" t="s">
        <v>28</v>
      </c>
      <c r="C3" s="13" t="s">
        <v>29</v>
      </c>
      <c r="D3" s="13"/>
    </row>
    <row r="4" spans="1:4" s="14" customFormat="1" ht="34.5" customHeight="1">
      <c r="A4" s="11">
        <v>41292</v>
      </c>
      <c r="B4" s="12" t="s">
        <v>30</v>
      </c>
      <c r="C4" s="13" t="s">
        <v>31</v>
      </c>
      <c r="D4" s="13"/>
    </row>
    <row r="5" spans="1:4" s="14" customFormat="1" ht="34.5" customHeight="1">
      <c r="A5" s="11">
        <v>41285</v>
      </c>
      <c r="B5" s="12" t="s">
        <v>32</v>
      </c>
      <c r="C5" s="13" t="s">
        <v>33</v>
      </c>
      <c r="D5" s="13"/>
    </row>
    <row r="6" spans="1:4" s="14" customFormat="1" ht="34.5" customHeight="1">
      <c r="A6" s="11">
        <v>41036</v>
      </c>
      <c r="B6" s="12" t="s">
        <v>34</v>
      </c>
      <c r="C6" s="13" t="s">
        <v>35</v>
      </c>
      <c r="D6" s="13" t="s">
        <v>36</v>
      </c>
    </row>
    <row r="7" spans="1:4" s="14" customFormat="1" ht="333.95" customHeight="1">
      <c r="A7" s="11">
        <v>41019</v>
      </c>
      <c r="B7" s="12" t="s">
        <v>37</v>
      </c>
      <c r="C7" s="13" t="s">
        <v>38</v>
      </c>
      <c r="D7" s="13"/>
    </row>
    <row r="8" spans="1:4" s="14" customFormat="1" ht="141.94999999999999" customHeight="1">
      <c r="A8" s="11">
        <v>40937</v>
      </c>
      <c r="B8" s="12" t="s">
        <v>39</v>
      </c>
      <c r="C8" s="13" t="s">
        <v>40</v>
      </c>
      <c r="D8" s="13"/>
    </row>
    <row r="9" spans="1:4" s="14" customFormat="1" ht="81.95" customHeight="1">
      <c r="A9" s="11">
        <v>40935</v>
      </c>
      <c r="B9" s="12" t="s">
        <v>41</v>
      </c>
      <c r="C9" s="13" t="s">
        <v>42</v>
      </c>
      <c r="D9" s="13"/>
    </row>
    <row r="10" spans="1:4" s="14" customFormat="1" ht="117.95" customHeight="1">
      <c r="A10" s="11">
        <v>40929</v>
      </c>
      <c r="B10" s="12" t="s">
        <v>43</v>
      </c>
      <c r="C10" s="13" t="s">
        <v>44</v>
      </c>
      <c r="D10" s="13"/>
    </row>
    <row r="11" spans="1:4" s="14" customFormat="1" ht="117.95" customHeight="1">
      <c r="A11" s="11">
        <v>40926</v>
      </c>
      <c r="B11" s="12" t="s">
        <v>45</v>
      </c>
      <c r="C11" s="13" t="s">
        <v>46</v>
      </c>
      <c r="D11" s="13"/>
    </row>
    <row r="12" spans="1:4" s="14" customFormat="1" ht="81.95" customHeight="1">
      <c r="A12" s="11">
        <v>40925</v>
      </c>
      <c r="B12" s="12" t="s">
        <v>47</v>
      </c>
      <c r="C12" s="13" t="s">
        <v>48</v>
      </c>
      <c r="D12" s="13"/>
    </row>
    <row r="13" spans="1:4" s="14" customFormat="1" ht="21.95" customHeight="1">
      <c r="A13" s="11">
        <v>40923</v>
      </c>
      <c r="B13" s="12" t="s">
        <v>49</v>
      </c>
      <c r="C13" s="13" t="s">
        <v>50</v>
      </c>
      <c r="D13" s="13"/>
    </row>
  </sheetData>
  <autoFilter ref="A1:D13" xr:uid="{00000000-0009-0000-0000-000003000000}"/>
  <phoneticPr fontId="2"/>
  <conditionalFormatting sqref="A13:D13">
    <cfRule type="expression" dxfId="33" priority="33" stopIfTrue="1">
      <formula>ROW()=2</formula>
    </cfRule>
    <cfRule type="expression" dxfId="32" priority="34" stopIfTrue="1">
      <formula>ROW()&lt;&gt;2</formula>
    </cfRule>
  </conditionalFormatting>
  <conditionalFormatting sqref="A12:D12">
    <cfRule type="expression" dxfId="31" priority="31" stopIfTrue="1">
      <formula>ROW()=2</formula>
    </cfRule>
    <cfRule type="expression" dxfId="30" priority="32" stopIfTrue="1">
      <formula>ROW()&lt;&gt;2</formula>
    </cfRule>
  </conditionalFormatting>
  <conditionalFormatting sqref="A10:D10">
    <cfRule type="expression" dxfId="29" priority="29" stopIfTrue="1">
      <formula>ROW()=2</formula>
    </cfRule>
    <cfRule type="expression" dxfId="28" priority="30" stopIfTrue="1">
      <formula>ROW()&lt;&gt;2</formula>
    </cfRule>
  </conditionalFormatting>
  <conditionalFormatting sqref="A11:D11">
    <cfRule type="expression" dxfId="27" priority="27" stopIfTrue="1">
      <formula>ROW()=2</formula>
    </cfRule>
    <cfRule type="expression" dxfId="26" priority="28" stopIfTrue="1">
      <formula>ROW()&lt;&gt;2</formula>
    </cfRule>
  </conditionalFormatting>
  <conditionalFormatting sqref="A9:D9">
    <cfRule type="expression" dxfId="25" priority="25" stopIfTrue="1">
      <formula>ROW()=2</formula>
    </cfRule>
    <cfRule type="expression" dxfId="24" priority="26" stopIfTrue="1">
      <formula>ROW()&lt;&gt;2</formula>
    </cfRule>
  </conditionalFormatting>
  <conditionalFormatting sqref="A8:D8">
    <cfRule type="expression" dxfId="23" priority="23" stopIfTrue="1">
      <formula>ROW()=2</formula>
    </cfRule>
    <cfRule type="expression" dxfId="22" priority="24" stopIfTrue="1">
      <formula>ROW()&lt;&gt;2</formula>
    </cfRule>
  </conditionalFormatting>
  <conditionalFormatting sqref="A7:D7">
    <cfRule type="expression" dxfId="21" priority="21" stopIfTrue="1">
      <formula>ROW()=2</formula>
    </cfRule>
    <cfRule type="expression" dxfId="20" priority="22" stopIfTrue="1">
      <formula>ROW()&lt;&gt;2</formula>
    </cfRule>
  </conditionalFormatting>
  <conditionalFormatting sqref="A6 C6:D6">
    <cfRule type="expression" dxfId="19" priority="19" stopIfTrue="1">
      <formula>ROW()=2</formula>
    </cfRule>
    <cfRule type="expression" dxfId="18" priority="20" stopIfTrue="1">
      <formula>ROW()&lt;&gt;2</formula>
    </cfRule>
  </conditionalFormatting>
  <conditionalFormatting sqref="B6">
    <cfRule type="expression" dxfId="17" priority="17" stopIfTrue="1">
      <formula>ROW()=2</formula>
    </cfRule>
    <cfRule type="expression" dxfId="16" priority="18" stopIfTrue="1">
      <formula>ROW()&lt;&gt;2</formula>
    </cfRule>
  </conditionalFormatting>
  <conditionalFormatting sqref="A5 C5:D5">
    <cfRule type="expression" dxfId="15" priority="15" stopIfTrue="1">
      <formula>ROW()=2</formula>
    </cfRule>
    <cfRule type="expression" dxfId="14" priority="16" stopIfTrue="1">
      <formula>ROW()&lt;&gt;2</formula>
    </cfRule>
  </conditionalFormatting>
  <conditionalFormatting sqref="B5">
    <cfRule type="expression" dxfId="13" priority="13" stopIfTrue="1">
      <formula>ROW()=2</formula>
    </cfRule>
    <cfRule type="expression" dxfId="12" priority="14" stopIfTrue="1">
      <formula>ROW()&lt;&gt;2</formula>
    </cfRule>
  </conditionalFormatting>
  <conditionalFormatting sqref="A4 C4:D4">
    <cfRule type="expression" dxfId="11" priority="11" stopIfTrue="1">
      <formula>ROW()=2</formula>
    </cfRule>
    <cfRule type="expression" dxfId="10" priority="12" stopIfTrue="1">
      <formula>ROW()&lt;&gt;2</formula>
    </cfRule>
  </conditionalFormatting>
  <conditionalFormatting sqref="B4">
    <cfRule type="expression" dxfId="9" priority="9" stopIfTrue="1">
      <formula>ROW()=2</formula>
    </cfRule>
    <cfRule type="expression" dxfId="8" priority="10" stopIfTrue="1">
      <formula>ROW()&lt;&gt;2</formula>
    </cfRule>
  </conditionalFormatting>
  <conditionalFormatting sqref="A3 C3:D3">
    <cfRule type="expression" dxfId="7" priority="7" stopIfTrue="1">
      <formula>ROW()=2</formula>
    </cfRule>
    <cfRule type="expression" dxfId="6" priority="8" stopIfTrue="1">
      <formula>ROW()&lt;&gt;2</formula>
    </cfRule>
  </conditionalFormatting>
  <conditionalFormatting sqref="B3">
    <cfRule type="expression" dxfId="5" priority="5" stopIfTrue="1">
      <formula>ROW()=2</formula>
    </cfRule>
    <cfRule type="expression" dxfId="4" priority="6" stopIfTrue="1">
      <formula>ROW()&lt;&gt;2</formula>
    </cfRule>
  </conditionalFormatting>
  <conditionalFormatting sqref="A2 C2:D2">
    <cfRule type="expression" dxfId="3" priority="3" stopIfTrue="1">
      <formula>ROW()=2</formula>
    </cfRule>
    <cfRule type="expression" dxfId="2" priority="4" stopIfTrue="1">
      <formula>ROW()&lt;&gt;2</formula>
    </cfRule>
  </conditionalFormatting>
  <conditionalFormatting sqref="B2">
    <cfRule type="expression" dxfId="1" priority="1" stopIfTrue="1">
      <formula>ROW()=2</formula>
    </cfRule>
    <cfRule type="expression" dxfId="0" priority="2" stopIfTrue="1">
      <formula>ROW()&lt;&gt;2</formula>
    </cfRule>
  </conditionalFormatting>
  <pageMargins left="0.59055118110236227" right="0" top="0.98425196850393704" bottom="0.62992125984251968" header="0.51181102362204722" footer="0.23622047244094491"/>
  <pageSetup paperSize="9" scale="65" fitToHeight="100" orientation="portrait" cellComments="asDisplayed" useFirstPageNumber="1" horizontalDpi="300" verticalDpi="300" r:id="rId1"/>
  <headerFooter alignWithMargins="0">
    <oddHeader>&amp;L&amp;14&amp;E（SuperXLe）&amp;C&amp;"ＭＳ Ｐゴシック,斜体"&amp;14&amp;U&amp;A&amp;R2012/5/7
船木</oddHeader>
    <oddFooter>&amp;R&amp;"ＭＳ Ｐゴシック"&amp;F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103"/>
  <sheetViews>
    <sheetView defaultGridColor="0" colorId="48" zoomScaleNormal="100" workbookViewId="0">
      <pane xSplit="1" ySplit="3" topLeftCell="B4" activePane="bottomRight" state="frozen"/>
      <selection activeCell="E16" sqref="E16"/>
      <selection pane="topRight" activeCell="E16" sqref="E16"/>
      <selection pane="bottomLeft" activeCell="E16" sqref="E16"/>
      <selection pane="bottomRight" activeCell="E16" sqref="E16"/>
    </sheetView>
  </sheetViews>
  <sheetFormatPr defaultColWidth="10.25" defaultRowHeight="13.5"/>
  <cols>
    <col min="1" max="11" width="9.5" style="17" customWidth="1"/>
    <col min="12" max="16384" width="10.25" style="17"/>
  </cols>
  <sheetData>
    <row r="1" spans="1:11" ht="17.25">
      <c r="A1" s="16"/>
    </row>
    <row r="3" spans="1:11">
      <c r="A3" s="18" t="s">
        <v>51</v>
      </c>
      <c r="B3" s="18" t="s">
        <v>52</v>
      </c>
      <c r="C3" s="18" t="s">
        <v>53</v>
      </c>
      <c r="D3" s="18" t="s">
        <v>54</v>
      </c>
      <c r="E3" s="18" t="s">
        <v>55</v>
      </c>
      <c r="F3" s="18" t="s">
        <v>56</v>
      </c>
      <c r="G3" s="18" t="s">
        <v>57</v>
      </c>
      <c r="H3" s="18" t="s">
        <v>58</v>
      </c>
      <c r="I3" s="18" t="s">
        <v>59</v>
      </c>
      <c r="J3" s="18" t="s">
        <v>60</v>
      </c>
      <c r="K3" s="18" t="s">
        <v>61</v>
      </c>
    </row>
    <row r="4" spans="1:11">
      <c r="A4" s="17">
        <v>1</v>
      </c>
      <c r="B4" s="19">
        <v>38632</v>
      </c>
      <c r="C4" s="17">
        <v>110</v>
      </c>
      <c r="D4" s="17" t="s">
        <v>62</v>
      </c>
      <c r="E4" s="17">
        <v>1020</v>
      </c>
      <c r="F4" s="17" t="s">
        <v>63</v>
      </c>
      <c r="G4" s="20">
        <v>38000</v>
      </c>
      <c r="H4" s="21">
        <v>2</v>
      </c>
      <c r="I4" s="20">
        <f t="shared" ref="I4:I67" si="0">G4*H4</f>
        <v>76000</v>
      </c>
      <c r="J4" s="20">
        <f>I4*1.05</f>
        <v>79800</v>
      </c>
      <c r="K4" s="20">
        <f>G4*H4*1.1</f>
        <v>83600</v>
      </c>
    </row>
    <row r="5" spans="1:11">
      <c r="A5" s="17">
        <v>2</v>
      </c>
      <c r="B5" s="19">
        <v>38635</v>
      </c>
      <c r="C5" s="17">
        <v>120</v>
      </c>
      <c r="D5" s="17" t="s">
        <v>64</v>
      </c>
      <c r="E5" s="17">
        <v>2030</v>
      </c>
      <c r="F5" s="17" t="s">
        <v>65</v>
      </c>
      <c r="G5" s="20">
        <v>108000</v>
      </c>
      <c r="H5" s="21">
        <v>1</v>
      </c>
      <c r="I5" s="20">
        <f t="shared" si="0"/>
        <v>108000</v>
      </c>
      <c r="J5" s="20">
        <f t="shared" ref="J5:J68" si="1">I5*1.05</f>
        <v>113400</v>
      </c>
      <c r="K5" s="20">
        <f t="shared" ref="K5:K68" si="2">G5*H5*1.1</f>
        <v>118800.00000000001</v>
      </c>
    </row>
    <row r="6" spans="1:11">
      <c r="A6" s="17">
        <v>3</v>
      </c>
      <c r="B6" s="19">
        <v>38636</v>
      </c>
      <c r="C6" s="17">
        <v>180</v>
      </c>
      <c r="D6" s="17" t="s">
        <v>66</v>
      </c>
      <c r="E6" s="17">
        <v>3020</v>
      </c>
      <c r="F6" s="17" t="s">
        <v>67</v>
      </c>
      <c r="G6" s="20">
        <v>88000</v>
      </c>
      <c r="H6" s="21">
        <v>1</v>
      </c>
      <c r="I6" s="20">
        <f t="shared" si="0"/>
        <v>88000</v>
      </c>
      <c r="J6" s="20">
        <f t="shared" si="1"/>
        <v>92400</v>
      </c>
      <c r="K6" s="20">
        <f t="shared" si="2"/>
        <v>96800.000000000015</v>
      </c>
    </row>
    <row r="7" spans="1:11">
      <c r="A7" s="17">
        <v>4</v>
      </c>
      <c r="B7" s="19">
        <v>38636</v>
      </c>
      <c r="C7" s="17">
        <v>110</v>
      </c>
      <c r="D7" s="17" t="s">
        <v>62</v>
      </c>
      <c r="E7" s="17">
        <v>1010</v>
      </c>
      <c r="F7" s="17" t="s">
        <v>68</v>
      </c>
      <c r="G7" s="20">
        <v>98000</v>
      </c>
      <c r="H7" s="21">
        <v>2</v>
      </c>
      <c r="I7" s="20">
        <f t="shared" si="0"/>
        <v>196000</v>
      </c>
      <c r="J7" s="20">
        <f t="shared" si="1"/>
        <v>205800</v>
      </c>
      <c r="K7" s="20">
        <f t="shared" si="2"/>
        <v>215600.00000000003</v>
      </c>
    </row>
    <row r="8" spans="1:11">
      <c r="A8" s="17">
        <v>5</v>
      </c>
      <c r="B8" s="19">
        <v>38636</v>
      </c>
      <c r="C8" s="17">
        <v>200</v>
      </c>
      <c r="D8" s="17" t="s">
        <v>69</v>
      </c>
      <c r="E8" s="17">
        <v>3010</v>
      </c>
      <c r="F8" s="17" t="s">
        <v>70</v>
      </c>
      <c r="G8" s="20">
        <v>128000</v>
      </c>
      <c r="H8" s="21">
        <v>1</v>
      </c>
      <c r="I8" s="20">
        <f t="shared" si="0"/>
        <v>128000</v>
      </c>
      <c r="J8" s="20">
        <f t="shared" si="1"/>
        <v>134400</v>
      </c>
      <c r="K8" s="20">
        <f t="shared" si="2"/>
        <v>140800</v>
      </c>
    </row>
    <row r="9" spans="1:11">
      <c r="A9" s="17">
        <v>6</v>
      </c>
      <c r="B9" s="19">
        <v>38638</v>
      </c>
      <c r="C9" s="17">
        <v>190</v>
      </c>
      <c r="D9" s="17" t="s">
        <v>71</v>
      </c>
      <c r="E9" s="17">
        <v>1020</v>
      </c>
      <c r="F9" s="17" t="s">
        <v>63</v>
      </c>
      <c r="G9" s="20">
        <v>38000</v>
      </c>
      <c r="H9" s="21">
        <v>1</v>
      </c>
      <c r="I9" s="20">
        <f t="shared" si="0"/>
        <v>38000</v>
      </c>
      <c r="J9" s="20">
        <f t="shared" si="1"/>
        <v>39900</v>
      </c>
      <c r="K9" s="20">
        <f t="shared" si="2"/>
        <v>41800</v>
      </c>
    </row>
    <row r="10" spans="1:11">
      <c r="A10" s="17">
        <v>7</v>
      </c>
      <c r="B10" s="19">
        <v>38639</v>
      </c>
      <c r="C10" s="17">
        <v>120</v>
      </c>
      <c r="D10" s="17" t="s">
        <v>64</v>
      </c>
      <c r="E10" s="17">
        <v>2020</v>
      </c>
      <c r="F10" s="17" t="s">
        <v>72</v>
      </c>
      <c r="G10" s="20">
        <v>35000</v>
      </c>
      <c r="H10" s="21">
        <v>2</v>
      </c>
      <c r="I10" s="20">
        <f t="shared" si="0"/>
        <v>70000</v>
      </c>
      <c r="J10" s="20">
        <f t="shared" si="1"/>
        <v>73500</v>
      </c>
      <c r="K10" s="20">
        <f t="shared" si="2"/>
        <v>77000</v>
      </c>
    </row>
    <row r="11" spans="1:11">
      <c r="A11" s="17">
        <v>8</v>
      </c>
      <c r="B11" s="19">
        <v>38639</v>
      </c>
      <c r="C11" s="17">
        <v>180</v>
      </c>
      <c r="D11" s="17" t="s">
        <v>66</v>
      </c>
      <c r="E11" s="17">
        <v>2020</v>
      </c>
      <c r="F11" s="17" t="s">
        <v>72</v>
      </c>
      <c r="G11" s="20">
        <v>35000</v>
      </c>
      <c r="H11" s="21">
        <v>4</v>
      </c>
      <c r="I11" s="20">
        <f t="shared" si="0"/>
        <v>140000</v>
      </c>
      <c r="J11" s="20">
        <f t="shared" si="1"/>
        <v>147000</v>
      </c>
      <c r="K11" s="20">
        <f t="shared" si="2"/>
        <v>154000</v>
      </c>
    </row>
    <row r="12" spans="1:11">
      <c r="A12" s="17">
        <v>9</v>
      </c>
      <c r="B12" s="19">
        <v>38639</v>
      </c>
      <c r="C12" s="17">
        <v>190</v>
      </c>
      <c r="D12" s="17" t="s">
        <v>71</v>
      </c>
      <c r="E12" s="17">
        <v>1020</v>
      </c>
      <c r="F12" s="17" t="s">
        <v>63</v>
      </c>
      <c r="G12" s="20">
        <v>38000</v>
      </c>
      <c r="H12" s="21">
        <v>3</v>
      </c>
      <c r="I12" s="20">
        <f t="shared" si="0"/>
        <v>114000</v>
      </c>
      <c r="J12" s="20">
        <f t="shared" si="1"/>
        <v>119700</v>
      </c>
      <c r="K12" s="20">
        <f t="shared" si="2"/>
        <v>125400.00000000001</v>
      </c>
    </row>
    <row r="13" spans="1:11">
      <c r="A13" s="17">
        <v>10</v>
      </c>
      <c r="B13" s="19">
        <v>38643</v>
      </c>
      <c r="C13" s="17">
        <v>110</v>
      </c>
      <c r="D13" s="17" t="s">
        <v>62</v>
      </c>
      <c r="E13" s="17">
        <v>3010</v>
      </c>
      <c r="F13" s="17" t="s">
        <v>70</v>
      </c>
      <c r="G13" s="20">
        <v>128000</v>
      </c>
      <c r="H13" s="21">
        <v>1</v>
      </c>
      <c r="I13" s="20">
        <f t="shared" si="0"/>
        <v>128000</v>
      </c>
      <c r="J13" s="20">
        <f t="shared" si="1"/>
        <v>134400</v>
      </c>
      <c r="K13" s="20">
        <f t="shared" si="2"/>
        <v>140800</v>
      </c>
    </row>
    <row r="14" spans="1:11">
      <c r="A14" s="17">
        <v>11</v>
      </c>
      <c r="B14" s="19">
        <v>38643</v>
      </c>
      <c r="C14" s="17">
        <v>120</v>
      </c>
      <c r="D14" s="17" t="s">
        <v>64</v>
      </c>
      <c r="E14" s="17">
        <v>2010</v>
      </c>
      <c r="F14" s="17" t="s">
        <v>73</v>
      </c>
      <c r="G14" s="20">
        <v>58000</v>
      </c>
      <c r="H14" s="21">
        <v>3</v>
      </c>
      <c r="I14" s="20">
        <f t="shared" si="0"/>
        <v>174000</v>
      </c>
      <c r="J14" s="20">
        <f t="shared" si="1"/>
        <v>182700</v>
      </c>
      <c r="K14" s="20">
        <f t="shared" si="2"/>
        <v>191400.00000000003</v>
      </c>
    </row>
    <row r="15" spans="1:11">
      <c r="A15" s="17">
        <v>12</v>
      </c>
      <c r="B15" s="19">
        <v>38644</v>
      </c>
      <c r="C15" s="17">
        <v>190</v>
      </c>
      <c r="D15" s="17" t="s">
        <v>71</v>
      </c>
      <c r="E15" s="17">
        <v>2030</v>
      </c>
      <c r="F15" s="17" t="s">
        <v>65</v>
      </c>
      <c r="G15" s="20">
        <v>108000</v>
      </c>
      <c r="H15" s="21">
        <v>1</v>
      </c>
      <c r="I15" s="20">
        <f t="shared" si="0"/>
        <v>108000</v>
      </c>
      <c r="J15" s="20">
        <f t="shared" si="1"/>
        <v>113400</v>
      </c>
      <c r="K15" s="20">
        <f t="shared" si="2"/>
        <v>118800.00000000001</v>
      </c>
    </row>
    <row r="16" spans="1:11">
      <c r="A16" s="17">
        <v>13</v>
      </c>
      <c r="B16" s="19">
        <v>38644</v>
      </c>
      <c r="C16" s="17">
        <v>180</v>
      </c>
      <c r="D16" s="17" t="s">
        <v>66</v>
      </c>
      <c r="E16" s="17">
        <v>3010</v>
      </c>
      <c r="F16" s="17" t="s">
        <v>70</v>
      </c>
      <c r="G16" s="17">
        <v>128000</v>
      </c>
      <c r="H16" s="17">
        <v>1</v>
      </c>
      <c r="I16" s="17">
        <f t="shared" si="0"/>
        <v>128000</v>
      </c>
      <c r="J16" s="17">
        <f t="shared" si="1"/>
        <v>134400</v>
      </c>
      <c r="K16" s="17">
        <f t="shared" si="2"/>
        <v>140800</v>
      </c>
    </row>
    <row r="17" spans="1:11" ht="27">
      <c r="A17" s="17">
        <v>14</v>
      </c>
      <c r="B17" s="19">
        <v>38645</v>
      </c>
      <c r="C17" s="17">
        <v>110</v>
      </c>
      <c r="D17" s="17" t="s">
        <v>62</v>
      </c>
      <c r="E17" s="17">
        <v>2010</v>
      </c>
      <c r="F17" s="22" t="s">
        <v>73</v>
      </c>
      <c r="G17" s="17">
        <v>58000</v>
      </c>
      <c r="H17" s="17">
        <v>2</v>
      </c>
      <c r="I17" s="17">
        <f t="shared" si="0"/>
        <v>116000</v>
      </c>
      <c r="J17" s="17">
        <f t="shared" si="1"/>
        <v>121800</v>
      </c>
      <c r="K17" s="17">
        <f t="shared" si="2"/>
        <v>127600.00000000001</v>
      </c>
    </row>
    <row r="18" spans="1:11">
      <c r="A18" s="17">
        <v>15</v>
      </c>
      <c r="B18" s="19">
        <v>38645</v>
      </c>
      <c r="C18" s="17">
        <v>110</v>
      </c>
      <c r="D18" s="17" t="s">
        <v>62</v>
      </c>
      <c r="E18" s="17">
        <v>4020</v>
      </c>
      <c r="F18" s="17" t="s">
        <v>74</v>
      </c>
      <c r="G18" s="17">
        <v>98000</v>
      </c>
      <c r="H18" s="17">
        <v>2</v>
      </c>
      <c r="I18" s="17">
        <f t="shared" si="0"/>
        <v>196000</v>
      </c>
      <c r="J18" s="17">
        <f t="shared" si="1"/>
        <v>205800</v>
      </c>
      <c r="K18" s="17">
        <f t="shared" si="2"/>
        <v>215600.00000000003</v>
      </c>
    </row>
    <row r="19" spans="1:11">
      <c r="A19" s="17">
        <v>16</v>
      </c>
      <c r="B19" s="19">
        <v>38646</v>
      </c>
      <c r="C19" s="17">
        <v>110</v>
      </c>
      <c r="D19" s="17" t="s">
        <v>62</v>
      </c>
      <c r="E19" s="17">
        <v>3020</v>
      </c>
      <c r="F19" s="17" t="s">
        <v>67</v>
      </c>
      <c r="G19" s="17">
        <v>88000</v>
      </c>
      <c r="H19" s="17">
        <v>1</v>
      </c>
      <c r="I19" s="17">
        <f t="shared" si="0"/>
        <v>88000</v>
      </c>
      <c r="J19" s="17">
        <f t="shared" si="1"/>
        <v>92400</v>
      </c>
      <c r="K19" s="17">
        <f t="shared" si="2"/>
        <v>96800.000000000015</v>
      </c>
    </row>
    <row r="20" spans="1:11" ht="27">
      <c r="A20" s="17">
        <v>17</v>
      </c>
      <c r="B20" s="19">
        <v>38646</v>
      </c>
      <c r="C20" s="17">
        <v>180</v>
      </c>
      <c r="D20" s="17" t="s">
        <v>66</v>
      </c>
      <c r="E20" s="17">
        <v>1020</v>
      </c>
      <c r="F20" s="22" t="s">
        <v>63</v>
      </c>
      <c r="G20" s="22">
        <v>38000</v>
      </c>
      <c r="H20" s="22">
        <v>2</v>
      </c>
      <c r="I20" s="22">
        <f t="shared" si="0"/>
        <v>76000</v>
      </c>
      <c r="J20" s="22">
        <f t="shared" si="1"/>
        <v>79800</v>
      </c>
      <c r="K20" s="22">
        <f t="shared" si="2"/>
        <v>83600</v>
      </c>
    </row>
    <row r="21" spans="1:11" ht="27">
      <c r="A21" s="17">
        <v>18</v>
      </c>
      <c r="B21" s="19">
        <v>38649</v>
      </c>
      <c r="C21" s="17">
        <v>110</v>
      </c>
      <c r="D21" s="22" t="s">
        <v>62</v>
      </c>
      <c r="E21" s="17">
        <v>2010</v>
      </c>
      <c r="F21" s="22" t="s">
        <v>73</v>
      </c>
      <c r="G21" s="22">
        <v>58000</v>
      </c>
      <c r="H21" s="17">
        <v>2</v>
      </c>
      <c r="I21" s="22">
        <f t="shared" si="0"/>
        <v>116000</v>
      </c>
      <c r="J21" s="17">
        <f t="shared" si="1"/>
        <v>121800</v>
      </c>
      <c r="K21" s="17">
        <f t="shared" si="2"/>
        <v>127600.00000000001</v>
      </c>
    </row>
    <row r="22" spans="1:11" ht="27">
      <c r="A22" s="17">
        <v>19</v>
      </c>
      <c r="B22" s="19">
        <v>38649</v>
      </c>
      <c r="C22" s="17">
        <v>190</v>
      </c>
      <c r="D22" s="22" t="s">
        <v>71</v>
      </c>
      <c r="E22" s="17">
        <v>3020</v>
      </c>
      <c r="F22" s="17" t="s">
        <v>67</v>
      </c>
      <c r="G22" s="17">
        <v>88000</v>
      </c>
      <c r="H22" s="17">
        <v>1</v>
      </c>
      <c r="I22" s="17">
        <f t="shared" si="0"/>
        <v>88000</v>
      </c>
      <c r="J22" s="17">
        <f t="shared" si="1"/>
        <v>92400</v>
      </c>
      <c r="K22" s="17">
        <f t="shared" si="2"/>
        <v>96800.000000000015</v>
      </c>
    </row>
    <row r="23" spans="1:11">
      <c r="A23" s="17">
        <v>20</v>
      </c>
      <c r="B23" s="19">
        <v>38649</v>
      </c>
      <c r="C23" s="17">
        <v>200</v>
      </c>
      <c r="D23" s="17" t="s">
        <v>69</v>
      </c>
      <c r="E23" s="17">
        <v>2010</v>
      </c>
      <c r="F23" s="17" t="s">
        <v>73</v>
      </c>
      <c r="G23" s="17">
        <v>58000</v>
      </c>
      <c r="H23" s="17">
        <v>3</v>
      </c>
      <c r="I23" s="17">
        <f t="shared" si="0"/>
        <v>174000</v>
      </c>
      <c r="J23" s="17">
        <f t="shared" si="1"/>
        <v>182700</v>
      </c>
      <c r="K23" s="17">
        <f t="shared" si="2"/>
        <v>191400.00000000003</v>
      </c>
    </row>
    <row r="24" spans="1:11">
      <c r="A24" s="17">
        <v>21</v>
      </c>
      <c r="B24" s="19">
        <v>38650</v>
      </c>
      <c r="C24" s="17">
        <v>130</v>
      </c>
      <c r="D24" s="17" t="s">
        <v>75</v>
      </c>
      <c r="E24" s="17">
        <v>4020</v>
      </c>
      <c r="F24" s="17" t="s">
        <v>74</v>
      </c>
      <c r="G24" s="17">
        <v>98000</v>
      </c>
      <c r="H24" s="17">
        <v>2</v>
      </c>
      <c r="I24" s="17">
        <f t="shared" si="0"/>
        <v>196000</v>
      </c>
      <c r="J24" s="17">
        <f t="shared" si="1"/>
        <v>205800</v>
      </c>
      <c r="K24" s="17">
        <f t="shared" si="2"/>
        <v>215600.00000000003</v>
      </c>
    </row>
    <row r="25" spans="1:11">
      <c r="A25" s="17">
        <v>22</v>
      </c>
      <c r="B25" s="19">
        <v>38650</v>
      </c>
      <c r="C25" s="17">
        <v>150</v>
      </c>
      <c r="D25" s="22" t="s">
        <v>76</v>
      </c>
      <c r="E25" s="17">
        <v>1030</v>
      </c>
      <c r="F25" s="17" t="s">
        <v>77</v>
      </c>
      <c r="G25" s="17">
        <v>65000</v>
      </c>
      <c r="H25" s="17">
        <v>4</v>
      </c>
      <c r="I25" s="17">
        <f t="shared" si="0"/>
        <v>260000</v>
      </c>
      <c r="J25" s="17">
        <f t="shared" si="1"/>
        <v>273000</v>
      </c>
      <c r="K25" s="17">
        <f t="shared" si="2"/>
        <v>286000</v>
      </c>
    </row>
    <row r="26" spans="1:11">
      <c r="A26" s="17">
        <v>23</v>
      </c>
      <c r="B26" s="19">
        <v>38650</v>
      </c>
      <c r="C26" s="17">
        <v>150</v>
      </c>
      <c r="D26" s="17" t="s">
        <v>76</v>
      </c>
      <c r="E26" s="17">
        <v>2020</v>
      </c>
      <c r="F26" s="17" t="s">
        <v>72</v>
      </c>
      <c r="G26" s="17">
        <v>35000</v>
      </c>
      <c r="H26" s="17">
        <v>3</v>
      </c>
      <c r="I26" s="17">
        <f t="shared" si="0"/>
        <v>105000</v>
      </c>
      <c r="J26" s="17">
        <f t="shared" si="1"/>
        <v>110250</v>
      </c>
      <c r="K26" s="17">
        <f t="shared" si="2"/>
        <v>115500.00000000001</v>
      </c>
    </row>
    <row r="27" spans="1:11" ht="27">
      <c r="A27" s="17">
        <v>24</v>
      </c>
      <c r="B27" s="19">
        <v>38650</v>
      </c>
      <c r="C27" s="17">
        <v>180</v>
      </c>
      <c r="D27" s="22" t="s">
        <v>66</v>
      </c>
      <c r="E27" s="17">
        <v>1020</v>
      </c>
      <c r="F27" s="17" t="s">
        <v>63</v>
      </c>
      <c r="G27" s="22">
        <v>38000</v>
      </c>
      <c r="H27" s="17">
        <v>4</v>
      </c>
      <c r="I27" s="17">
        <f t="shared" si="0"/>
        <v>152000</v>
      </c>
      <c r="J27" s="17">
        <f t="shared" si="1"/>
        <v>159600</v>
      </c>
      <c r="K27" s="17">
        <f t="shared" si="2"/>
        <v>167200</v>
      </c>
    </row>
    <row r="28" spans="1:11">
      <c r="A28" s="17">
        <v>25</v>
      </c>
      <c r="B28" s="19">
        <v>38652</v>
      </c>
      <c r="C28" s="17">
        <v>170</v>
      </c>
      <c r="D28" s="17" t="s">
        <v>78</v>
      </c>
      <c r="E28" s="17">
        <v>1030</v>
      </c>
      <c r="F28" s="17" t="s">
        <v>77</v>
      </c>
      <c r="G28" s="17">
        <v>65000</v>
      </c>
      <c r="H28" s="17">
        <v>2</v>
      </c>
      <c r="I28" s="17">
        <f t="shared" si="0"/>
        <v>130000</v>
      </c>
      <c r="J28" s="17">
        <f t="shared" si="1"/>
        <v>136500</v>
      </c>
      <c r="K28" s="17">
        <f t="shared" si="2"/>
        <v>143000</v>
      </c>
    </row>
    <row r="29" spans="1:11">
      <c r="A29" s="17">
        <v>26</v>
      </c>
      <c r="B29" s="19">
        <v>38652</v>
      </c>
      <c r="C29" s="17">
        <v>190</v>
      </c>
      <c r="D29" s="17" t="s">
        <v>71</v>
      </c>
      <c r="E29" s="17">
        <v>2020</v>
      </c>
      <c r="F29" s="17" t="s">
        <v>72</v>
      </c>
      <c r="G29" s="17">
        <v>35000</v>
      </c>
      <c r="H29" s="17">
        <v>2</v>
      </c>
      <c r="I29" s="17">
        <f t="shared" si="0"/>
        <v>70000</v>
      </c>
      <c r="J29" s="17">
        <f t="shared" si="1"/>
        <v>73500</v>
      </c>
      <c r="K29" s="17">
        <f t="shared" si="2"/>
        <v>77000</v>
      </c>
    </row>
    <row r="30" spans="1:11">
      <c r="A30" s="17">
        <v>27</v>
      </c>
      <c r="B30" s="19">
        <v>38652</v>
      </c>
      <c r="C30" s="17">
        <v>110</v>
      </c>
      <c r="D30" s="17" t="s">
        <v>62</v>
      </c>
      <c r="E30" s="17">
        <v>3010</v>
      </c>
      <c r="F30" s="17" t="s">
        <v>70</v>
      </c>
      <c r="G30" s="17">
        <v>128000</v>
      </c>
      <c r="H30" s="17">
        <v>1</v>
      </c>
      <c r="I30" s="17">
        <f t="shared" si="0"/>
        <v>128000</v>
      </c>
      <c r="J30" s="17">
        <f t="shared" si="1"/>
        <v>134400</v>
      </c>
      <c r="K30" s="17">
        <f t="shared" si="2"/>
        <v>140800</v>
      </c>
    </row>
    <row r="31" spans="1:11">
      <c r="A31" s="17">
        <v>28</v>
      </c>
      <c r="B31" s="19">
        <v>38652</v>
      </c>
      <c r="C31" s="17">
        <v>130</v>
      </c>
      <c r="D31" s="17" t="s">
        <v>75</v>
      </c>
      <c r="E31" s="17">
        <v>2010</v>
      </c>
      <c r="F31" s="17" t="s">
        <v>73</v>
      </c>
      <c r="G31" s="17">
        <v>58000</v>
      </c>
      <c r="H31" s="17">
        <v>3</v>
      </c>
      <c r="I31" s="17">
        <f t="shared" si="0"/>
        <v>174000</v>
      </c>
      <c r="J31" s="17">
        <f t="shared" si="1"/>
        <v>182700</v>
      </c>
      <c r="K31" s="17">
        <f t="shared" si="2"/>
        <v>191400.00000000003</v>
      </c>
    </row>
    <row r="32" spans="1:11">
      <c r="A32" s="17">
        <v>29</v>
      </c>
      <c r="B32" s="19">
        <v>38652</v>
      </c>
      <c r="C32" s="17">
        <v>110</v>
      </c>
      <c r="D32" s="23" t="s">
        <v>62</v>
      </c>
      <c r="E32" s="17">
        <v>1020</v>
      </c>
      <c r="F32" s="17" t="s">
        <v>63</v>
      </c>
      <c r="G32" s="17">
        <v>38000</v>
      </c>
      <c r="H32" s="17">
        <v>4</v>
      </c>
      <c r="I32" s="17">
        <f t="shared" si="0"/>
        <v>152000</v>
      </c>
      <c r="J32" s="17">
        <f t="shared" si="1"/>
        <v>159600</v>
      </c>
      <c r="K32" s="17">
        <f t="shared" si="2"/>
        <v>167200</v>
      </c>
    </row>
    <row r="33" spans="1:11">
      <c r="A33" s="17">
        <v>30</v>
      </c>
      <c r="B33" s="19">
        <v>38652</v>
      </c>
      <c r="C33" s="17">
        <v>160</v>
      </c>
      <c r="D33" s="23" t="s">
        <v>79</v>
      </c>
      <c r="E33" s="17">
        <v>1010</v>
      </c>
      <c r="F33" s="17" t="s">
        <v>68</v>
      </c>
      <c r="G33" s="17">
        <v>98000</v>
      </c>
      <c r="H33" s="17">
        <v>5</v>
      </c>
      <c r="I33" s="17">
        <f t="shared" si="0"/>
        <v>490000</v>
      </c>
      <c r="J33" s="17">
        <f t="shared" si="1"/>
        <v>514500</v>
      </c>
      <c r="K33" s="17">
        <f t="shared" si="2"/>
        <v>539000</v>
      </c>
    </row>
    <row r="34" spans="1:11">
      <c r="A34" s="17">
        <v>31</v>
      </c>
      <c r="B34" s="19">
        <v>38653</v>
      </c>
      <c r="C34" s="17">
        <v>190</v>
      </c>
      <c r="D34" s="23" t="s">
        <v>71</v>
      </c>
      <c r="E34" s="17">
        <v>1020</v>
      </c>
      <c r="F34" s="17" t="s">
        <v>63</v>
      </c>
      <c r="G34" s="17">
        <v>38000</v>
      </c>
      <c r="H34" s="17">
        <v>3</v>
      </c>
      <c r="I34" s="17">
        <f t="shared" si="0"/>
        <v>114000</v>
      </c>
      <c r="J34" s="17">
        <f t="shared" si="1"/>
        <v>119700</v>
      </c>
      <c r="K34" s="17">
        <f t="shared" si="2"/>
        <v>125400.00000000001</v>
      </c>
    </row>
    <row r="35" spans="1:11">
      <c r="A35" s="17">
        <v>32</v>
      </c>
      <c r="B35" s="19">
        <v>38653</v>
      </c>
      <c r="C35" s="17">
        <v>140</v>
      </c>
      <c r="D35" s="23" t="s">
        <v>80</v>
      </c>
      <c r="E35" s="17">
        <v>1010</v>
      </c>
      <c r="F35" s="17" t="s">
        <v>68</v>
      </c>
      <c r="G35" s="17">
        <v>98000</v>
      </c>
      <c r="H35" s="17">
        <v>1</v>
      </c>
      <c r="I35" s="17">
        <f t="shared" si="0"/>
        <v>98000</v>
      </c>
      <c r="J35" s="17">
        <f t="shared" si="1"/>
        <v>102900</v>
      </c>
      <c r="K35" s="17">
        <f t="shared" si="2"/>
        <v>107800.00000000001</v>
      </c>
    </row>
    <row r="36" spans="1:11">
      <c r="A36" s="17">
        <v>33</v>
      </c>
      <c r="B36" s="19">
        <v>38653</v>
      </c>
      <c r="C36" s="17">
        <v>180</v>
      </c>
      <c r="D36" s="23" t="s">
        <v>66</v>
      </c>
      <c r="E36" s="17">
        <v>3010</v>
      </c>
      <c r="F36" s="17" t="s">
        <v>70</v>
      </c>
      <c r="G36" s="17">
        <v>128000</v>
      </c>
      <c r="H36" s="17">
        <v>1</v>
      </c>
      <c r="I36" s="17">
        <f t="shared" si="0"/>
        <v>128000</v>
      </c>
      <c r="J36" s="17">
        <f t="shared" si="1"/>
        <v>134400</v>
      </c>
      <c r="K36" s="17">
        <f t="shared" si="2"/>
        <v>140800</v>
      </c>
    </row>
    <row r="37" spans="1:11">
      <c r="A37" s="17">
        <v>34</v>
      </c>
      <c r="B37" s="19">
        <v>38653</v>
      </c>
      <c r="C37" s="17">
        <v>150</v>
      </c>
      <c r="D37" s="23" t="s">
        <v>76</v>
      </c>
      <c r="E37" s="17">
        <v>2020</v>
      </c>
      <c r="F37" s="17" t="s">
        <v>72</v>
      </c>
      <c r="G37" s="17">
        <v>35000</v>
      </c>
      <c r="H37" s="17">
        <v>2</v>
      </c>
      <c r="I37" s="17">
        <f t="shared" si="0"/>
        <v>70000</v>
      </c>
      <c r="J37" s="17">
        <f t="shared" si="1"/>
        <v>73500</v>
      </c>
      <c r="K37" s="17">
        <f t="shared" si="2"/>
        <v>77000</v>
      </c>
    </row>
    <row r="38" spans="1:11">
      <c r="A38" s="17">
        <v>35</v>
      </c>
      <c r="B38" s="19">
        <v>38653</v>
      </c>
      <c r="C38" s="17">
        <v>150</v>
      </c>
      <c r="D38" s="23" t="s">
        <v>76</v>
      </c>
      <c r="E38" s="17">
        <v>3020</v>
      </c>
      <c r="F38" s="17" t="s">
        <v>67</v>
      </c>
      <c r="G38" s="17">
        <v>88000</v>
      </c>
      <c r="H38" s="17">
        <v>4</v>
      </c>
      <c r="I38" s="17">
        <f t="shared" si="0"/>
        <v>352000</v>
      </c>
      <c r="J38" s="17">
        <f t="shared" si="1"/>
        <v>369600</v>
      </c>
      <c r="K38" s="17">
        <f t="shared" si="2"/>
        <v>387200.00000000006</v>
      </c>
    </row>
    <row r="39" spans="1:11">
      <c r="A39" s="17">
        <v>36</v>
      </c>
      <c r="B39" s="19">
        <v>38656</v>
      </c>
      <c r="C39" s="17">
        <v>150</v>
      </c>
      <c r="D39" s="23" t="s">
        <v>76</v>
      </c>
      <c r="E39" s="17">
        <v>4010</v>
      </c>
      <c r="F39" s="17" t="s">
        <v>81</v>
      </c>
      <c r="G39" s="17">
        <v>78000</v>
      </c>
      <c r="H39" s="17">
        <v>2</v>
      </c>
      <c r="I39" s="17">
        <f t="shared" si="0"/>
        <v>156000</v>
      </c>
      <c r="J39" s="17">
        <f t="shared" si="1"/>
        <v>163800</v>
      </c>
      <c r="K39" s="17">
        <f t="shared" si="2"/>
        <v>171600</v>
      </c>
    </row>
    <row r="40" spans="1:11">
      <c r="A40" s="17">
        <v>37</v>
      </c>
      <c r="B40" s="19">
        <v>38656</v>
      </c>
      <c r="C40" s="17">
        <v>150</v>
      </c>
      <c r="D40" s="23" t="s">
        <v>76</v>
      </c>
      <c r="E40" s="17">
        <v>4020</v>
      </c>
      <c r="F40" s="17" t="s">
        <v>74</v>
      </c>
      <c r="G40" s="17">
        <v>98000</v>
      </c>
      <c r="H40" s="17">
        <v>1</v>
      </c>
      <c r="I40" s="17">
        <f t="shared" si="0"/>
        <v>98000</v>
      </c>
      <c r="J40" s="17">
        <f t="shared" si="1"/>
        <v>102900</v>
      </c>
      <c r="K40" s="17">
        <f t="shared" si="2"/>
        <v>107800.00000000001</v>
      </c>
    </row>
    <row r="41" spans="1:11">
      <c r="A41" s="17">
        <v>38</v>
      </c>
      <c r="B41" s="19">
        <v>38656</v>
      </c>
      <c r="C41" s="17">
        <v>110</v>
      </c>
      <c r="D41" s="17" t="s">
        <v>62</v>
      </c>
      <c r="E41" s="17">
        <v>2030</v>
      </c>
      <c r="F41" s="17" t="s">
        <v>65</v>
      </c>
      <c r="G41" s="17">
        <v>108000</v>
      </c>
      <c r="H41" s="17">
        <v>3</v>
      </c>
      <c r="I41" s="17">
        <f t="shared" si="0"/>
        <v>324000</v>
      </c>
      <c r="J41" s="17">
        <f t="shared" si="1"/>
        <v>340200</v>
      </c>
      <c r="K41" s="17">
        <f t="shared" si="2"/>
        <v>356400</v>
      </c>
    </row>
    <row r="42" spans="1:11">
      <c r="A42" s="17">
        <v>39</v>
      </c>
      <c r="B42" s="19">
        <v>38657</v>
      </c>
      <c r="C42" s="17">
        <v>190</v>
      </c>
      <c r="D42" s="17" t="s">
        <v>71</v>
      </c>
      <c r="E42" s="17">
        <v>4020</v>
      </c>
      <c r="F42" s="17" t="s">
        <v>74</v>
      </c>
      <c r="G42" s="17">
        <v>98000</v>
      </c>
      <c r="H42" s="17">
        <v>2</v>
      </c>
      <c r="I42" s="17">
        <f t="shared" si="0"/>
        <v>196000</v>
      </c>
      <c r="J42" s="17">
        <f t="shared" si="1"/>
        <v>205800</v>
      </c>
      <c r="K42" s="17">
        <f t="shared" si="2"/>
        <v>215600.00000000003</v>
      </c>
    </row>
    <row r="43" spans="1:11">
      <c r="A43" s="17">
        <v>40</v>
      </c>
      <c r="B43" s="19">
        <v>38657</v>
      </c>
      <c r="C43" s="17">
        <v>130</v>
      </c>
      <c r="D43" s="17" t="s">
        <v>75</v>
      </c>
      <c r="E43" s="17">
        <v>4010</v>
      </c>
      <c r="F43" s="17" t="s">
        <v>81</v>
      </c>
      <c r="G43" s="17">
        <v>78000</v>
      </c>
      <c r="H43" s="17">
        <v>1</v>
      </c>
      <c r="I43" s="17">
        <f t="shared" si="0"/>
        <v>78000</v>
      </c>
      <c r="J43" s="17">
        <f t="shared" si="1"/>
        <v>81900</v>
      </c>
      <c r="K43" s="17">
        <f t="shared" si="2"/>
        <v>85800</v>
      </c>
    </row>
    <row r="44" spans="1:11">
      <c r="A44" s="17">
        <v>41</v>
      </c>
      <c r="B44" s="19">
        <v>38657</v>
      </c>
      <c r="C44" s="17">
        <v>140</v>
      </c>
      <c r="D44" s="17" t="s">
        <v>80</v>
      </c>
      <c r="E44" s="17">
        <v>1020</v>
      </c>
      <c r="F44" s="17" t="s">
        <v>63</v>
      </c>
      <c r="G44" s="17">
        <v>38000</v>
      </c>
      <c r="H44" s="17">
        <v>5</v>
      </c>
      <c r="I44" s="17">
        <f t="shared" si="0"/>
        <v>190000</v>
      </c>
      <c r="J44" s="17">
        <f t="shared" si="1"/>
        <v>199500</v>
      </c>
      <c r="K44" s="17">
        <f t="shared" si="2"/>
        <v>209000.00000000003</v>
      </c>
    </row>
    <row r="45" spans="1:11">
      <c r="A45" s="17">
        <v>42</v>
      </c>
      <c r="B45" s="19">
        <v>38660</v>
      </c>
      <c r="C45" s="17">
        <v>130</v>
      </c>
      <c r="D45" s="17" t="s">
        <v>75</v>
      </c>
      <c r="E45" s="17">
        <v>1030</v>
      </c>
      <c r="F45" s="17" t="s">
        <v>77</v>
      </c>
      <c r="G45" s="17">
        <v>65000</v>
      </c>
      <c r="H45" s="17">
        <v>3</v>
      </c>
      <c r="I45" s="17">
        <f t="shared" si="0"/>
        <v>195000</v>
      </c>
      <c r="J45" s="17">
        <f t="shared" si="1"/>
        <v>204750</v>
      </c>
      <c r="K45" s="17">
        <f t="shared" si="2"/>
        <v>214500.00000000003</v>
      </c>
    </row>
    <row r="46" spans="1:11">
      <c r="A46" s="17">
        <v>43</v>
      </c>
      <c r="B46" s="19">
        <v>38660</v>
      </c>
      <c r="C46" s="17">
        <v>180</v>
      </c>
      <c r="D46" s="17" t="s">
        <v>66</v>
      </c>
      <c r="E46" s="17">
        <v>1010</v>
      </c>
      <c r="F46" s="17" t="s">
        <v>68</v>
      </c>
      <c r="G46" s="17">
        <v>98000</v>
      </c>
      <c r="H46" s="17">
        <v>2</v>
      </c>
      <c r="I46" s="17">
        <f t="shared" si="0"/>
        <v>196000</v>
      </c>
      <c r="J46" s="17">
        <f t="shared" si="1"/>
        <v>205800</v>
      </c>
      <c r="K46" s="17">
        <f t="shared" si="2"/>
        <v>215600.00000000003</v>
      </c>
    </row>
    <row r="47" spans="1:11">
      <c r="A47" s="17">
        <v>44</v>
      </c>
      <c r="B47" s="19">
        <v>38663</v>
      </c>
      <c r="C47" s="17">
        <v>200</v>
      </c>
      <c r="D47" s="17" t="s">
        <v>69</v>
      </c>
      <c r="E47" s="17">
        <v>1030</v>
      </c>
      <c r="F47" s="17" t="s">
        <v>77</v>
      </c>
      <c r="G47" s="17">
        <v>65000</v>
      </c>
      <c r="H47" s="17">
        <v>2</v>
      </c>
      <c r="I47" s="17">
        <f t="shared" si="0"/>
        <v>130000</v>
      </c>
      <c r="J47" s="17">
        <f t="shared" si="1"/>
        <v>136500</v>
      </c>
      <c r="K47" s="17">
        <f t="shared" si="2"/>
        <v>143000</v>
      </c>
    </row>
    <row r="48" spans="1:11">
      <c r="A48" s="17">
        <v>45</v>
      </c>
      <c r="B48" s="19">
        <v>38663</v>
      </c>
      <c r="C48" s="17">
        <v>180</v>
      </c>
      <c r="D48" s="17" t="s">
        <v>66</v>
      </c>
      <c r="E48" s="17">
        <v>1020</v>
      </c>
      <c r="F48" s="17" t="s">
        <v>63</v>
      </c>
      <c r="G48" s="17">
        <v>38000</v>
      </c>
      <c r="H48" s="17">
        <v>4</v>
      </c>
      <c r="I48" s="17">
        <f t="shared" si="0"/>
        <v>152000</v>
      </c>
      <c r="J48" s="17">
        <f t="shared" si="1"/>
        <v>159600</v>
      </c>
      <c r="K48" s="17">
        <f t="shared" si="2"/>
        <v>167200</v>
      </c>
    </row>
    <row r="49" spans="1:11">
      <c r="A49" s="17">
        <v>46</v>
      </c>
      <c r="B49" s="19">
        <v>38663</v>
      </c>
      <c r="C49" s="17">
        <v>190</v>
      </c>
      <c r="D49" s="17" t="s">
        <v>71</v>
      </c>
      <c r="E49" s="17">
        <v>3010</v>
      </c>
      <c r="F49" s="17" t="s">
        <v>70</v>
      </c>
      <c r="G49" s="17">
        <v>128000</v>
      </c>
      <c r="H49" s="17">
        <v>5</v>
      </c>
      <c r="I49" s="17">
        <f t="shared" si="0"/>
        <v>640000</v>
      </c>
      <c r="J49" s="17">
        <f t="shared" si="1"/>
        <v>672000</v>
      </c>
      <c r="K49" s="17">
        <f t="shared" si="2"/>
        <v>704000</v>
      </c>
    </row>
    <row r="50" spans="1:11">
      <c r="A50" s="17">
        <v>47</v>
      </c>
      <c r="B50" s="19">
        <v>38663</v>
      </c>
      <c r="C50" s="17">
        <v>170</v>
      </c>
      <c r="D50" s="17" t="s">
        <v>78</v>
      </c>
      <c r="E50" s="17">
        <v>3020</v>
      </c>
      <c r="F50" s="17" t="s">
        <v>67</v>
      </c>
      <c r="G50" s="17">
        <v>88000</v>
      </c>
      <c r="H50" s="17">
        <v>2</v>
      </c>
      <c r="I50" s="17">
        <f t="shared" si="0"/>
        <v>176000</v>
      </c>
      <c r="J50" s="17">
        <f t="shared" si="1"/>
        <v>184800</v>
      </c>
      <c r="K50" s="17">
        <f t="shared" si="2"/>
        <v>193600.00000000003</v>
      </c>
    </row>
    <row r="51" spans="1:11">
      <c r="A51" s="17">
        <v>48</v>
      </c>
      <c r="B51" s="19">
        <v>38664</v>
      </c>
      <c r="C51" s="17">
        <v>160</v>
      </c>
      <c r="D51" s="17" t="s">
        <v>79</v>
      </c>
      <c r="E51" s="17">
        <v>1030</v>
      </c>
      <c r="F51" s="17" t="s">
        <v>77</v>
      </c>
      <c r="G51" s="17">
        <v>65000</v>
      </c>
      <c r="H51" s="17">
        <v>3</v>
      </c>
      <c r="I51" s="17">
        <f t="shared" si="0"/>
        <v>195000</v>
      </c>
      <c r="J51" s="17">
        <f t="shared" si="1"/>
        <v>204750</v>
      </c>
      <c r="K51" s="17">
        <f t="shared" si="2"/>
        <v>214500.00000000003</v>
      </c>
    </row>
    <row r="52" spans="1:11">
      <c r="A52" s="17">
        <v>49</v>
      </c>
      <c r="B52" s="19">
        <v>38664</v>
      </c>
      <c r="C52" s="17">
        <v>180</v>
      </c>
      <c r="D52" s="17" t="s">
        <v>66</v>
      </c>
      <c r="E52" s="17">
        <v>1030</v>
      </c>
      <c r="F52" s="17" t="s">
        <v>77</v>
      </c>
      <c r="G52" s="17">
        <v>65000</v>
      </c>
      <c r="H52" s="17">
        <v>3</v>
      </c>
      <c r="I52" s="17">
        <f t="shared" si="0"/>
        <v>195000</v>
      </c>
      <c r="J52" s="17">
        <f t="shared" si="1"/>
        <v>204750</v>
      </c>
      <c r="K52" s="17">
        <f t="shared" si="2"/>
        <v>214500.00000000003</v>
      </c>
    </row>
    <row r="53" spans="1:11">
      <c r="A53" s="17">
        <v>50</v>
      </c>
      <c r="B53" s="19">
        <v>38664</v>
      </c>
      <c r="C53" s="17">
        <v>160</v>
      </c>
      <c r="D53" s="17" t="s">
        <v>79</v>
      </c>
      <c r="E53" s="17">
        <v>4020</v>
      </c>
      <c r="F53" s="17" t="s">
        <v>74</v>
      </c>
      <c r="G53" s="17">
        <v>98000</v>
      </c>
      <c r="H53" s="17">
        <v>2</v>
      </c>
      <c r="I53" s="17">
        <f t="shared" si="0"/>
        <v>196000</v>
      </c>
      <c r="J53" s="17">
        <f t="shared" si="1"/>
        <v>205800</v>
      </c>
      <c r="K53" s="17">
        <f t="shared" si="2"/>
        <v>215600.00000000003</v>
      </c>
    </row>
    <row r="54" spans="1:11">
      <c r="A54" s="17">
        <v>51</v>
      </c>
      <c r="B54" s="19">
        <v>38667</v>
      </c>
      <c r="C54" s="17">
        <v>170</v>
      </c>
      <c r="D54" s="17" t="s">
        <v>78</v>
      </c>
      <c r="E54" s="17">
        <v>1010</v>
      </c>
      <c r="F54" s="17" t="s">
        <v>68</v>
      </c>
      <c r="G54" s="17">
        <v>98000</v>
      </c>
      <c r="H54" s="17">
        <v>1</v>
      </c>
      <c r="I54" s="17">
        <f t="shared" si="0"/>
        <v>98000</v>
      </c>
      <c r="J54" s="17">
        <f t="shared" si="1"/>
        <v>102900</v>
      </c>
      <c r="K54" s="17">
        <f t="shared" si="2"/>
        <v>107800.00000000001</v>
      </c>
    </row>
    <row r="55" spans="1:11">
      <c r="A55" s="17">
        <v>52</v>
      </c>
      <c r="B55" s="19">
        <v>38667</v>
      </c>
      <c r="C55" s="17">
        <v>180</v>
      </c>
      <c r="D55" s="17" t="s">
        <v>66</v>
      </c>
      <c r="E55" s="17">
        <v>2030</v>
      </c>
      <c r="F55" s="17" t="s">
        <v>65</v>
      </c>
      <c r="G55" s="17">
        <v>108000</v>
      </c>
      <c r="H55" s="17">
        <v>3</v>
      </c>
      <c r="I55" s="17">
        <f t="shared" si="0"/>
        <v>324000</v>
      </c>
      <c r="J55" s="17">
        <f t="shared" si="1"/>
        <v>340200</v>
      </c>
      <c r="K55" s="17">
        <f t="shared" si="2"/>
        <v>356400</v>
      </c>
    </row>
    <row r="56" spans="1:11">
      <c r="A56" s="17">
        <v>53</v>
      </c>
      <c r="B56" s="19">
        <v>38667</v>
      </c>
      <c r="C56" s="17">
        <v>190</v>
      </c>
      <c r="D56" s="17" t="s">
        <v>71</v>
      </c>
      <c r="E56" s="17">
        <v>3020</v>
      </c>
      <c r="F56" s="17" t="s">
        <v>67</v>
      </c>
      <c r="G56" s="17">
        <v>88000</v>
      </c>
      <c r="H56" s="17">
        <v>2</v>
      </c>
      <c r="I56" s="17">
        <f t="shared" si="0"/>
        <v>176000</v>
      </c>
      <c r="J56" s="17">
        <f t="shared" si="1"/>
        <v>184800</v>
      </c>
      <c r="K56" s="17">
        <f t="shared" si="2"/>
        <v>193600.00000000003</v>
      </c>
    </row>
    <row r="57" spans="1:11">
      <c r="A57" s="17">
        <v>54</v>
      </c>
      <c r="B57" s="19">
        <v>38677</v>
      </c>
      <c r="C57" s="17">
        <v>160</v>
      </c>
      <c r="D57" s="17" t="s">
        <v>79</v>
      </c>
      <c r="E57" s="17">
        <v>2010</v>
      </c>
      <c r="F57" s="17" t="s">
        <v>73</v>
      </c>
      <c r="G57" s="17">
        <v>58000</v>
      </c>
      <c r="H57" s="17">
        <v>2</v>
      </c>
      <c r="I57" s="17">
        <f t="shared" si="0"/>
        <v>116000</v>
      </c>
      <c r="J57" s="17">
        <f t="shared" si="1"/>
        <v>121800</v>
      </c>
      <c r="K57" s="17">
        <f t="shared" si="2"/>
        <v>127600.00000000001</v>
      </c>
    </row>
    <row r="58" spans="1:11">
      <c r="A58" s="17">
        <v>55</v>
      </c>
      <c r="B58" s="19">
        <v>38677</v>
      </c>
      <c r="C58" s="17">
        <v>170</v>
      </c>
      <c r="D58" s="17" t="s">
        <v>78</v>
      </c>
      <c r="E58" s="17">
        <v>2010</v>
      </c>
      <c r="F58" s="17" t="s">
        <v>73</v>
      </c>
      <c r="G58" s="17">
        <v>58000</v>
      </c>
      <c r="H58" s="17">
        <v>2</v>
      </c>
      <c r="I58" s="17">
        <f t="shared" si="0"/>
        <v>116000</v>
      </c>
      <c r="J58" s="17">
        <f t="shared" si="1"/>
        <v>121800</v>
      </c>
      <c r="K58" s="17">
        <f t="shared" si="2"/>
        <v>127600.00000000001</v>
      </c>
    </row>
    <row r="59" spans="1:11">
      <c r="A59" s="17">
        <v>56</v>
      </c>
      <c r="B59" s="19">
        <v>38678</v>
      </c>
      <c r="C59" s="17">
        <v>180</v>
      </c>
      <c r="D59" s="17" t="s">
        <v>66</v>
      </c>
      <c r="E59" s="17">
        <v>2020</v>
      </c>
      <c r="F59" s="17" t="s">
        <v>72</v>
      </c>
      <c r="G59" s="17">
        <v>35000</v>
      </c>
      <c r="H59" s="17">
        <v>1</v>
      </c>
      <c r="I59" s="17">
        <f t="shared" si="0"/>
        <v>35000</v>
      </c>
      <c r="J59" s="17">
        <f t="shared" si="1"/>
        <v>36750</v>
      </c>
      <c r="K59" s="17">
        <f t="shared" si="2"/>
        <v>38500</v>
      </c>
    </row>
    <row r="60" spans="1:11">
      <c r="A60" s="17">
        <v>57</v>
      </c>
      <c r="B60" s="19">
        <v>38678</v>
      </c>
      <c r="C60" s="17">
        <v>190</v>
      </c>
      <c r="D60" s="17" t="s">
        <v>71</v>
      </c>
      <c r="E60" s="17">
        <v>2010</v>
      </c>
      <c r="F60" s="17" t="s">
        <v>73</v>
      </c>
      <c r="G60" s="17">
        <v>58000</v>
      </c>
      <c r="H60" s="17">
        <v>1</v>
      </c>
      <c r="I60" s="17">
        <f t="shared" si="0"/>
        <v>58000</v>
      </c>
      <c r="J60" s="17">
        <f t="shared" si="1"/>
        <v>60900</v>
      </c>
      <c r="K60" s="17">
        <f t="shared" si="2"/>
        <v>63800.000000000007</v>
      </c>
    </row>
    <row r="61" spans="1:11">
      <c r="A61" s="17">
        <v>58</v>
      </c>
      <c r="B61" s="19">
        <v>38678</v>
      </c>
      <c r="C61" s="17">
        <v>200</v>
      </c>
      <c r="D61" s="17" t="s">
        <v>69</v>
      </c>
      <c r="E61" s="17">
        <v>3020</v>
      </c>
      <c r="F61" s="17" t="s">
        <v>67</v>
      </c>
      <c r="G61" s="17">
        <v>88000</v>
      </c>
      <c r="H61" s="17">
        <v>2</v>
      </c>
      <c r="I61" s="17">
        <f t="shared" si="0"/>
        <v>176000</v>
      </c>
      <c r="J61" s="17">
        <f t="shared" si="1"/>
        <v>184800</v>
      </c>
      <c r="K61" s="17">
        <f t="shared" si="2"/>
        <v>193600.00000000003</v>
      </c>
    </row>
    <row r="62" spans="1:11">
      <c r="A62" s="17">
        <v>59</v>
      </c>
      <c r="B62" s="19">
        <v>38681</v>
      </c>
      <c r="C62" s="17">
        <v>200</v>
      </c>
      <c r="D62" s="17" t="s">
        <v>69</v>
      </c>
      <c r="E62" s="17">
        <v>2010</v>
      </c>
      <c r="F62" s="17" t="s">
        <v>73</v>
      </c>
      <c r="G62" s="17">
        <v>58000</v>
      </c>
      <c r="H62" s="17">
        <v>3</v>
      </c>
      <c r="I62" s="17">
        <f t="shared" si="0"/>
        <v>174000</v>
      </c>
      <c r="J62" s="17">
        <f t="shared" si="1"/>
        <v>182700</v>
      </c>
      <c r="K62" s="17">
        <f t="shared" si="2"/>
        <v>191400.00000000003</v>
      </c>
    </row>
    <row r="63" spans="1:11">
      <c r="A63" s="17">
        <v>60</v>
      </c>
      <c r="B63" s="19">
        <v>38681</v>
      </c>
      <c r="C63" s="17">
        <v>180</v>
      </c>
      <c r="D63" s="17" t="s">
        <v>66</v>
      </c>
      <c r="E63" s="17">
        <v>2020</v>
      </c>
      <c r="F63" s="17" t="s">
        <v>72</v>
      </c>
      <c r="G63" s="17">
        <v>35000</v>
      </c>
      <c r="H63" s="17">
        <v>4</v>
      </c>
      <c r="I63" s="17">
        <f t="shared" si="0"/>
        <v>140000</v>
      </c>
      <c r="J63" s="17">
        <f t="shared" si="1"/>
        <v>147000</v>
      </c>
      <c r="K63" s="17">
        <f t="shared" si="2"/>
        <v>154000</v>
      </c>
    </row>
    <row r="64" spans="1:11">
      <c r="A64" s="17">
        <v>61</v>
      </c>
      <c r="B64" s="19">
        <v>38681</v>
      </c>
      <c r="C64" s="17">
        <v>130</v>
      </c>
      <c r="D64" s="17" t="s">
        <v>75</v>
      </c>
      <c r="E64" s="17">
        <v>4010</v>
      </c>
      <c r="F64" s="17" t="s">
        <v>81</v>
      </c>
      <c r="G64" s="17">
        <v>78000</v>
      </c>
      <c r="H64" s="17">
        <v>2</v>
      </c>
      <c r="I64" s="17">
        <f t="shared" si="0"/>
        <v>156000</v>
      </c>
      <c r="J64" s="17">
        <f t="shared" si="1"/>
        <v>163800</v>
      </c>
      <c r="K64" s="17">
        <f t="shared" si="2"/>
        <v>171600</v>
      </c>
    </row>
    <row r="65" spans="1:11">
      <c r="A65" s="17">
        <v>62</v>
      </c>
      <c r="B65" s="19">
        <v>38684</v>
      </c>
      <c r="C65" s="17">
        <v>150</v>
      </c>
      <c r="D65" s="17" t="s">
        <v>76</v>
      </c>
      <c r="E65" s="17">
        <v>2010</v>
      </c>
      <c r="F65" s="17" t="s">
        <v>73</v>
      </c>
      <c r="G65" s="17">
        <v>58000</v>
      </c>
      <c r="H65" s="17">
        <v>3</v>
      </c>
      <c r="I65" s="17">
        <f t="shared" si="0"/>
        <v>174000</v>
      </c>
      <c r="J65" s="17">
        <f t="shared" si="1"/>
        <v>182700</v>
      </c>
      <c r="K65" s="17">
        <f t="shared" si="2"/>
        <v>191400.00000000003</v>
      </c>
    </row>
    <row r="66" spans="1:11">
      <c r="A66" s="17">
        <v>63</v>
      </c>
      <c r="B66" s="19">
        <v>38685</v>
      </c>
      <c r="C66" s="17">
        <v>160</v>
      </c>
      <c r="D66" s="17" t="s">
        <v>79</v>
      </c>
      <c r="E66" s="17">
        <v>1030</v>
      </c>
      <c r="F66" s="17" t="s">
        <v>77</v>
      </c>
      <c r="G66" s="17">
        <v>65000</v>
      </c>
      <c r="H66" s="17">
        <v>4</v>
      </c>
      <c r="I66" s="17">
        <f t="shared" si="0"/>
        <v>260000</v>
      </c>
      <c r="J66" s="17">
        <f t="shared" si="1"/>
        <v>273000</v>
      </c>
      <c r="K66" s="17">
        <f t="shared" si="2"/>
        <v>286000</v>
      </c>
    </row>
    <row r="67" spans="1:11">
      <c r="A67" s="17">
        <v>64</v>
      </c>
      <c r="B67" s="19">
        <v>38685</v>
      </c>
      <c r="C67" s="17">
        <v>110</v>
      </c>
      <c r="D67" s="17" t="s">
        <v>62</v>
      </c>
      <c r="E67" s="17">
        <v>1030</v>
      </c>
      <c r="F67" s="17" t="s">
        <v>77</v>
      </c>
      <c r="G67" s="17">
        <v>65000</v>
      </c>
      <c r="H67" s="17">
        <v>2</v>
      </c>
      <c r="I67" s="17">
        <f t="shared" si="0"/>
        <v>130000</v>
      </c>
      <c r="J67" s="17">
        <f t="shared" si="1"/>
        <v>136500</v>
      </c>
      <c r="K67" s="17">
        <f t="shared" si="2"/>
        <v>143000</v>
      </c>
    </row>
    <row r="68" spans="1:11">
      <c r="A68" s="17">
        <v>65</v>
      </c>
      <c r="B68" s="19">
        <v>38687</v>
      </c>
      <c r="C68" s="17">
        <v>200</v>
      </c>
      <c r="D68" s="17" t="s">
        <v>69</v>
      </c>
      <c r="E68" s="17">
        <v>3020</v>
      </c>
      <c r="F68" s="17" t="s">
        <v>67</v>
      </c>
      <c r="G68" s="17">
        <v>88000</v>
      </c>
      <c r="H68" s="17">
        <v>4</v>
      </c>
      <c r="I68" s="17">
        <f t="shared" ref="I68:I99" si="3">G68*H68</f>
        <v>352000</v>
      </c>
      <c r="J68" s="17">
        <f t="shared" si="1"/>
        <v>369600</v>
      </c>
      <c r="K68" s="17">
        <f t="shared" si="2"/>
        <v>387200.00000000006</v>
      </c>
    </row>
    <row r="69" spans="1:11">
      <c r="A69" s="17">
        <v>66</v>
      </c>
      <c r="B69" s="19">
        <v>38687</v>
      </c>
      <c r="C69" s="17">
        <v>190</v>
      </c>
      <c r="D69" s="17" t="s">
        <v>71</v>
      </c>
      <c r="E69" s="17">
        <v>2010</v>
      </c>
      <c r="F69" s="17" t="s">
        <v>73</v>
      </c>
      <c r="G69" s="17">
        <v>58000</v>
      </c>
      <c r="H69" s="17">
        <v>4</v>
      </c>
      <c r="I69" s="17">
        <f t="shared" si="3"/>
        <v>232000</v>
      </c>
      <c r="J69" s="17">
        <f t="shared" ref="J69:J103" si="4">I69*1.05</f>
        <v>243600</v>
      </c>
      <c r="K69" s="17">
        <f t="shared" ref="K69:K103" si="5">G69*H69*1.1</f>
        <v>255200.00000000003</v>
      </c>
    </row>
    <row r="70" spans="1:11">
      <c r="A70" s="17">
        <v>67</v>
      </c>
      <c r="B70" s="19">
        <v>38688</v>
      </c>
      <c r="C70" s="17">
        <v>190</v>
      </c>
      <c r="D70" s="17" t="s">
        <v>71</v>
      </c>
      <c r="E70" s="17">
        <v>2030</v>
      </c>
      <c r="F70" s="17" t="s">
        <v>65</v>
      </c>
      <c r="G70" s="17">
        <v>108000</v>
      </c>
      <c r="H70" s="17">
        <v>1</v>
      </c>
      <c r="I70" s="17">
        <f t="shared" si="3"/>
        <v>108000</v>
      </c>
      <c r="J70" s="17">
        <f t="shared" si="4"/>
        <v>113400</v>
      </c>
      <c r="K70" s="17">
        <f t="shared" si="5"/>
        <v>118800.00000000001</v>
      </c>
    </row>
    <row r="71" spans="1:11">
      <c r="A71" s="17">
        <v>68</v>
      </c>
      <c r="B71" s="19">
        <v>38688</v>
      </c>
      <c r="C71" s="17">
        <v>190</v>
      </c>
      <c r="D71" s="17" t="s">
        <v>71</v>
      </c>
      <c r="E71" s="17">
        <v>1010</v>
      </c>
      <c r="F71" s="17" t="s">
        <v>68</v>
      </c>
      <c r="G71" s="17">
        <v>98000</v>
      </c>
      <c r="H71" s="17">
        <v>2</v>
      </c>
      <c r="I71" s="17">
        <f t="shared" si="3"/>
        <v>196000</v>
      </c>
      <c r="J71" s="17">
        <f t="shared" si="4"/>
        <v>205800</v>
      </c>
      <c r="K71" s="17">
        <f t="shared" si="5"/>
        <v>215600.00000000003</v>
      </c>
    </row>
    <row r="72" spans="1:11">
      <c r="A72" s="17">
        <v>69</v>
      </c>
      <c r="B72" s="19">
        <v>38691</v>
      </c>
      <c r="C72" s="17">
        <v>160</v>
      </c>
      <c r="D72" s="17" t="s">
        <v>79</v>
      </c>
      <c r="E72" s="17">
        <v>1020</v>
      </c>
      <c r="F72" s="17" t="s">
        <v>63</v>
      </c>
      <c r="G72" s="17">
        <v>38000</v>
      </c>
      <c r="H72" s="17">
        <v>3</v>
      </c>
      <c r="I72" s="17">
        <f t="shared" si="3"/>
        <v>114000</v>
      </c>
      <c r="J72" s="17">
        <f t="shared" si="4"/>
        <v>119700</v>
      </c>
      <c r="K72" s="17">
        <f t="shared" si="5"/>
        <v>125400.00000000001</v>
      </c>
    </row>
    <row r="73" spans="1:11">
      <c r="A73" s="17">
        <v>70</v>
      </c>
      <c r="B73" s="19">
        <v>38691</v>
      </c>
      <c r="C73" s="17">
        <v>180</v>
      </c>
      <c r="D73" s="17" t="s">
        <v>66</v>
      </c>
      <c r="E73" s="17">
        <v>2020</v>
      </c>
      <c r="F73" s="17" t="s">
        <v>72</v>
      </c>
      <c r="G73" s="17">
        <v>35000</v>
      </c>
      <c r="H73" s="17">
        <v>3</v>
      </c>
      <c r="I73" s="17">
        <f t="shared" si="3"/>
        <v>105000</v>
      </c>
      <c r="J73" s="17">
        <f t="shared" si="4"/>
        <v>110250</v>
      </c>
      <c r="K73" s="17">
        <f t="shared" si="5"/>
        <v>115500.00000000001</v>
      </c>
    </row>
    <row r="74" spans="1:11">
      <c r="A74" s="17">
        <v>71</v>
      </c>
      <c r="B74" s="19">
        <v>38692</v>
      </c>
      <c r="C74" s="17">
        <v>140</v>
      </c>
      <c r="D74" s="17" t="s">
        <v>80</v>
      </c>
      <c r="E74" s="17">
        <v>1010</v>
      </c>
      <c r="F74" s="17" t="s">
        <v>68</v>
      </c>
      <c r="G74" s="17">
        <v>98000</v>
      </c>
      <c r="H74" s="17">
        <v>3</v>
      </c>
      <c r="I74" s="17">
        <f t="shared" si="3"/>
        <v>294000</v>
      </c>
      <c r="J74" s="17">
        <f t="shared" si="4"/>
        <v>308700</v>
      </c>
      <c r="K74" s="17">
        <f t="shared" si="5"/>
        <v>323400</v>
      </c>
    </row>
    <row r="75" spans="1:11">
      <c r="A75" s="17">
        <v>72</v>
      </c>
      <c r="B75" s="19">
        <v>38692</v>
      </c>
      <c r="C75" s="17">
        <v>200</v>
      </c>
      <c r="D75" s="17" t="s">
        <v>69</v>
      </c>
      <c r="E75" s="17">
        <v>2030</v>
      </c>
      <c r="F75" s="17" t="s">
        <v>65</v>
      </c>
      <c r="G75" s="17">
        <v>108000</v>
      </c>
      <c r="H75" s="17">
        <v>2</v>
      </c>
      <c r="I75" s="17">
        <f t="shared" si="3"/>
        <v>216000</v>
      </c>
      <c r="J75" s="17">
        <f t="shared" si="4"/>
        <v>226800</v>
      </c>
      <c r="K75" s="17">
        <f t="shared" si="5"/>
        <v>237600.00000000003</v>
      </c>
    </row>
    <row r="76" spans="1:11">
      <c r="A76" s="17">
        <v>73</v>
      </c>
      <c r="B76" s="19">
        <v>38693</v>
      </c>
      <c r="C76" s="17">
        <v>150</v>
      </c>
      <c r="D76" s="17" t="s">
        <v>76</v>
      </c>
      <c r="E76" s="17">
        <v>4010</v>
      </c>
      <c r="F76" s="17" t="s">
        <v>81</v>
      </c>
      <c r="G76" s="17">
        <v>78000</v>
      </c>
      <c r="H76" s="17">
        <v>5</v>
      </c>
      <c r="I76" s="17">
        <f t="shared" si="3"/>
        <v>390000</v>
      </c>
      <c r="J76" s="17">
        <f t="shared" si="4"/>
        <v>409500</v>
      </c>
      <c r="K76" s="17">
        <f t="shared" si="5"/>
        <v>429000.00000000006</v>
      </c>
    </row>
    <row r="77" spans="1:11">
      <c r="A77" s="17">
        <v>74</v>
      </c>
      <c r="B77" s="19">
        <v>38693</v>
      </c>
      <c r="C77" s="17">
        <v>130</v>
      </c>
      <c r="D77" s="17" t="s">
        <v>75</v>
      </c>
      <c r="E77" s="17">
        <v>3010</v>
      </c>
      <c r="F77" s="17" t="s">
        <v>70</v>
      </c>
      <c r="G77" s="17">
        <v>128000</v>
      </c>
      <c r="H77" s="17">
        <v>1</v>
      </c>
      <c r="I77" s="17">
        <f t="shared" si="3"/>
        <v>128000</v>
      </c>
      <c r="J77" s="17">
        <f t="shared" si="4"/>
        <v>134400</v>
      </c>
      <c r="K77" s="17">
        <f t="shared" si="5"/>
        <v>140800</v>
      </c>
    </row>
    <row r="78" spans="1:11">
      <c r="A78" s="17">
        <v>75</v>
      </c>
      <c r="B78" s="19">
        <v>38693</v>
      </c>
      <c r="C78" s="17">
        <v>160</v>
      </c>
      <c r="D78" s="17" t="s">
        <v>79</v>
      </c>
      <c r="E78" s="17">
        <v>1030</v>
      </c>
      <c r="F78" s="17" t="s">
        <v>77</v>
      </c>
      <c r="G78" s="17">
        <v>65000</v>
      </c>
      <c r="H78" s="17">
        <v>1</v>
      </c>
      <c r="I78" s="17">
        <f t="shared" si="3"/>
        <v>65000</v>
      </c>
      <c r="J78" s="17">
        <f t="shared" si="4"/>
        <v>68250</v>
      </c>
      <c r="K78" s="17">
        <f t="shared" si="5"/>
        <v>71500</v>
      </c>
    </row>
    <row r="79" spans="1:11">
      <c r="A79" s="17">
        <v>76</v>
      </c>
      <c r="B79" s="19">
        <v>38693</v>
      </c>
      <c r="C79" s="17">
        <v>180</v>
      </c>
      <c r="D79" s="17" t="s">
        <v>66</v>
      </c>
      <c r="E79" s="17">
        <v>1020</v>
      </c>
      <c r="F79" s="17" t="s">
        <v>63</v>
      </c>
      <c r="G79" s="17">
        <v>38000</v>
      </c>
      <c r="H79" s="17">
        <v>2</v>
      </c>
      <c r="I79" s="17">
        <f t="shared" si="3"/>
        <v>76000</v>
      </c>
      <c r="J79" s="17">
        <f t="shared" si="4"/>
        <v>79800</v>
      </c>
      <c r="K79" s="17">
        <f t="shared" si="5"/>
        <v>83600</v>
      </c>
    </row>
    <row r="80" spans="1:11">
      <c r="A80" s="17">
        <v>77</v>
      </c>
      <c r="B80" s="19">
        <v>38694</v>
      </c>
      <c r="C80" s="17">
        <v>180</v>
      </c>
      <c r="D80" s="17" t="s">
        <v>66</v>
      </c>
      <c r="E80" s="17">
        <v>4010</v>
      </c>
      <c r="F80" s="17" t="s">
        <v>81</v>
      </c>
      <c r="G80" s="17">
        <v>78000</v>
      </c>
      <c r="H80" s="17">
        <v>3</v>
      </c>
      <c r="I80" s="17">
        <f t="shared" si="3"/>
        <v>234000</v>
      </c>
      <c r="J80" s="17">
        <f t="shared" si="4"/>
        <v>245700</v>
      </c>
      <c r="K80" s="17">
        <f t="shared" si="5"/>
        <v>257400.00000000003</v>
      </c>
    </row>
    <row r="81" spans="1:11">
      <c r="A81" s="17">
        <v>78</v>
      </c>
      <c r="B81" s="19">
        <v>38694</v>
      </c>
      <c r="C81" s="17">
        <v>170</v>
      </c>
      <c r="D81" s="17" t="s">
        <v>78</v>
      </c>
      <c r="E81" s="17">
        <v>3020</v>
      </c>
      <c r="F81" s="17" t="s">
        <v>67</v>
      </c>
      <c r="G81" s="17">
        <v>88000</v>
      </c>
      <c r="H81" s="17">
        <v>5</v>
      </c>
      <c r="I81" s="17">
        <f t="shared" si="3"/>
        <v>440000</v>
      </c>
      <c r="J81" s="17">
        <f t="shared" si="4"/>
        <v>462000</v>
      </c>
      <c r="K81" s="17">
        <f t="shared" si="5"/>
        <v>484000.00000000006</v>
      </c>
    </row>
    <row r="82" spans="1:11">
      <c r="A82" s="17">
        <v>79</v>
      </c>
      <c r="B82" s="19">
        <v>38695</v>
      </c>
      <c r="C82" s="17">
        <v>130</v>
      </c>
      <c r="D82" s="17" t="s">
        <v>75</v>
      </c>
      <c r="E82" s="17">
        <v>1010</v>
      </c>
      <c r="F82" s="17" t="s">
        <v>68</v>
      </c>
      <c r="G82" s="17">
        <v>98000</v>
      </c>
      <c r="H82" s="17">
        <v>4</v>
      </c>
      <c r="I82" s="17">
        <f t="shared" si="3"/>
        <v>392000</v>
      </c>
      <c r="J82" s="17">
        <f t="shared" si="4"/>
        <v>411600</v>
      </c>
      <c r="K82" s="17">
        <f t="shared" si="5"/>
        <v>431200.00000000006</v>
      </c>
    </row>
    <row r="83" spans="1:11">
      <c r="A83" s="17">
        <v>80</v>
      </c>
      <c r="B83" s="19">
        <v>38695</v>
      </c>
      <c r="C83" s="17">
        <v>140</v>
      </c>
      <c r="D83" s="17" t="s">
        <v>80</v>
      </c>
      <c r="E83" s="17">
        <v>2020</v>
      </c>
      <c r="F83" s="17" t="s">
        <v>72</v>
      </c>
      <c r="G83" s="17">
        <v>35000</v>
      </c>
      <c r="H83" s="17">
        <v>4</v>
      </c>
      <c r="I83" s="17">
        <f t="shared" si="3"/>
        <v>140000</v>
      </c>
      <c r="J83" s="17">
        <f t="shared" si="4"/>
        <v>147000</v>
      </c>
      <c r="K83" s="17">
        <f t="shared" si="5"/>
        <v>154000</v>
      </c>
    </row>
    <row r="84" spans="1:11">
      <c r="A84" s="17">
        <v>81</v>
      </c>
      <c r="B84" s="19">
        <v>38695</v>
      </c>
      <c r="C84" s="17">
        <v>160</v>
      </c>
      <c r="D84" s="17" t="s">
        <v>79</v>
      </c>
      <c r="E84" s="17">
        <v>2010</v>
      </c>
      <c r="F84" s="17" t="s">
        <v>73</v>
      </c>
      <c r="G84" s="17">
        <v>58000</v>
      </c>
      <c r="H84" s="17">
        <v>5</v>
      </c>
      <c r="I84" s="17">
        <f t="shared" si="3"/>
        <v>290000</v>
      </c>
      <c r="J84" s="17">
        <f t="shared" si="4"/>
        <v>304500</v>
      </c>
      <c r="K84" s="17">
        <f t="shared" si="5"/>
        <v>319000</v>
      </c>
    </row>
    <row r="85" spans="1:11">
      <c r="A85" s="17">
        <v>82</v>
      </c>
      <c r="B85" s="19">
        <v>38698</v>
      </c>
      <c r="C85" s="17">
        <v>190</v>
      </c>
      <c r="D85" s="17" t="s">
        <v>71</v>
      </c>
      <c r="E85" s="17">
        <v>1030</v>
      </c>
      <c r="F85" s="17" t="s">
        <v>77</v>
      </c>
      <c r="G85" s="17">
        <v>65000</v>
      </c>
      <c r="H85" s="17">
        <v>5</v>
      </c>
      <c r="I85" s="17">
        <f t="shared" si="3"/>
        <v>325000</v>
      </c>
      <c r="J85" s="17">
        <f t="shared" si="4"/>
        <v>341250</v>
      </c>
      <c r="K85" s="17">
        <f t="shared" si="5"/>
        <v>357500</v>
      </c>
    </row>
    <row r="86" spans="1:11">
      <c r="A86" s="17">
        <v>83</v>
      </c>
      <c r="B86" s="19">
        <v>38698</v>
      </c>
      <c r="C86" s="17">
        <v>170</v>
      </c>
      <c r="D86" s="17" t="s">
        <v>78</v>
      </c>
      <c r="E86" s="17">
        <v>1030</v>
      </c>
      <c r="F86" s="17" t="s">
        <v>77</v>
      </c>
      <c r="G86" s="17">
        <v>65000</v>
      </c>
      <c r="H86" s="17">
        <v>3</v>
      </c>
      <c r="I86" s="17">
        <f t="shared" si="3"/>
        <v>195000</v>
      </c>
      <c r="J86" s="17">
        <f t="shared" si="4"/>
        <v>204750</v>
      </c>
      <c r="K86" s="17">
        <f t="shared" si="5"/>
        <v>214500.00000000003</v>
      </c>
    </row>
    <row r="87" spans="1:11">
      <c r="A87" s="17">
        <v>84</v>
      </c>
      <c r="B87" s="19">
        <v>38699</v>
      </c>
      <c r="C87" s="17">
        <v>180</v>
      </c>
      <c r="D87" s="17" t="s">
        <v>66</v>
      </c>
      <c r="E87" s="17">
        <v>1020</v>
      </c>
      <c r="F87" s="17" t="s">
        <v>63</v>
      </c>
      <c r="G87" s="17">
        <v>38000</v>
      </c>
      <c r="H87" s="17">
        <v>2</v>
      </c>
      <c r="I87" s="17">
        <f t="shared" si="3"/>
        <v>76000</v>
      </c>
      <c r="J87" s="17">
        <f t="shared" si="4"/>
        <v>79800</v>
      </c>
      <c r="K87" s="17">
        <f t="shared" si="5"/>
        <v>83600</v>
      </c>
    </row>
    <row r="88" spans="1:11">
      <c r="A88" s="17">
        <v>85</v>
      </c>
      <c r="B88" s="19">
        <v>38699</v>
      </c>
      <c r="C88" s="17">
        <v>130</v>
      </c>
      <c r="D88" s="17" t="s">
        <v>75</v>
      </c>
      <c r="E88" s="17">
        <v>2020</v>
      </c>
      <c r="F88" s="17" t="s">
        <v>72</v>
      </c>
      <c r="G88" s="17">
        <v>35000</v>
      </c>
      <c r="H88" s="17">
        <v>4</v>
      </c>
      <c r="I88" s="17">
        <f t="shared" si="3"/>
        <v>140000</v>
      </c>
      <c r="J88" s="17">
        <f t="shared" si="4"/>
        <v>147000</v>
      </c>
      <c r="K88" s="17">
        <f t="shared" si="5"/>
        <v>154000</v>
      </c>
    </row>
    <row r="89" spans="1:11">
      <c r="A89" s="17">
        <v>86</v>
      </c>
      <c r="B89" s="19">
        <v>38700</v>
      </c>
      <c r="C89" s="17">
        <v>110</v>
      </c>
      <c r="D89" s="17" t="s">
        <v>62</v>
      </c>
      <c r="E89" s="17">
        <v>2030</v>
      </c>
      <c r="F89" s="17" t="s">
        <v>65</v>
      </c>
      <c r="G89" s="17">
        <v>108000</v>
      </c>
      <c r="H89" s="17">
        <v>1</v>
      </c>
      <c r="I89" s="17">
        <f t="shared" si="3"/>
        <v>108000</v>
      </c>
      <c r="J89" s="17">
        <f t="shared" si="4"/>
        <v>113400</v>
      </c>
      <c r="K89" s="17">
        <f t="shared" si="5"/>
        <v>118800.00000000001</v>
      </c>
    </row>
    <row r="90" spans="1:11">
      <c r="A90" s="17">
        <v>87</v>
      </c>
      <c r="B90" s="19">
        <v>38700</v>
      </c>
      <c r="C90" s="17">
        <v>160</v>
      </c>
      <c r="D90" s="17" t="s">
        <v>79</v>
      </c>
      <c r="E90" s="17">
        <v>1020</v>
      </c>
      <c r="F90" s="17" t="s">
        <v>63</v>
      </c>
      <c r="G90" s="17">
        <v>38000</v>
      </c>
      <c r="H90" s="17">
        <v>5</v>
      </c>
      <c r="I90" s="17">
        <f t="shared" si="3"/>
        <v>190000</v>
      </c>
      <c r="J90" s="17">
        <f t="shared" si="4"/>
        <v>199500</v>
      </c>
      <c r="K90" s="17">
        <f t="shared" si="5"/>
        <v>209000.00000000003</v>
      </c>
    </row>
    <row r="91" spans="1:11">
      <c r="A91" s="17">
        <v>88</v>
      </c>
      <c r="B91" s="19">
        <v>38700</v>
      </c>
      <c r="C91" s="17">
        <v>190</v>
      </c>
      <c r="D91" s="17" t="s">
        <v>71</v>
      </c>
      <c r="E91" s="17">
        <v>1030</v>
      </c>
      <c r="F91" s="17" t="s">
        <v>77</v>
      </c>
      <c r="G91" s="17">
        <v>65000</v>
      </c>
      <c r="H91" s="17">
        <v>2</v>
      </c>
      <c r="I91" s="17">
        <f t="shared" si="3"/>
        <v>130000</v>
      </c>
      <c r="J91" s="17">
        <f t="shared" si="4"/>
        <v>136500</v>
      </c>
      <c r="K91" s="17">
        <f t="shared" si="5"/>
        <v>143000</v>
      </c>
    </row>
    <row r="92" spans="1:11">
      <c r="A92" s="17">
        <v>89</v>
      </c>
      <c r="B92" s="19">
        <v>38700</v>
      </c>
      <c r="C92" s="17">
        <v>160</v>
      </c>
      <c r="D92" s="17" t="s">
        <v>79</v>
      </c>
      <c r="E92" s="17">
        <v>3010</v>
      </c>
      <c r="F92" s="17" t="s">
        <v>70</v>
      </c>
      <c r="G92" s="17">
        <v>128000</v>
      </c>
      <c r="H92" s="17">
        <v>3</v>
      </c>
      <c r="I92" s="17">
        <f t="shared" si="3"/>
        <v>384000</v>
      </c>
      <c r="J92" s="17">
        <f t="shared" si="4"/>
        <v>403200</v>
      </c>
      <c r="K92" s="17">
        <f t="shared" si="5"/>
        <v>422400.00000000006</v>
      </c>
    </row>
    <row r="93" spans="1:11">
      <c r="A93" s="17">
        <v>90</v>
      </c>
      <c r="B93" s="19">
        <v>38701</v>
      </c>
      <c r="C93" s="17">
        <v>140</v>
      </c>
      <c r="D93" s="17" t="s">
        <v>80</v>
      </c>
      <c r="E93" s="17">
        <v>2020</v>
      </c>
      <c r="F93" s="17" t="s">
        <v>72</v>
      </c>
      <c r="G93" s="17">
        <v>35000</v>
      </c>
      <c r="H93" s="17">
        <v>4</v>
      </c>
      <c r="I93" s="17">
        <f t="shared" si="3"/>
        <v>140000</v>
      </c>
      <c r="J93" s="17">
        <f t="shared" si="4"/>
        <v>147000</v>
      </c>
      <c r="K93" s="17">
        <f t="shared" si="5"/>
        <v>154000</v>
      </c>
    </row>
    <row r="94" spans="1:11">
      <c r="A94" s="17">
        <v>91</v>
      </c>
      <c r="B94" s="19">
        <v>38702</v>
      </c>
      <c r="C94" s="17">
        <v>200</v>
      </c>
      <c r="D94" s="17" t="s">
        <v>69</v>
      </c>
      <c r="E94" s="17">
        <v>4020</v>
      </c>
      <c r="F94" s="17" t="s">
        <v>74</v>
      </c>
      <c r="G94" s="17">
        <v>98000</v>
      </c>
      <c r="H94" s="17">
        <v>3</v>
      </c>
      <c r="I94" s="17">
        <f t="shared" si="3"/>
        <v>294000</v>
      </c>
      <c r="J94" s="17">
        <f t="shared" si="4"/>
        <v>308700</v>
      </c>
      <c r="K94" s="17">
        <f t="shared" si="5"/>
        <v>323400</v>
      </c>
    </row>
    <row r="95" spans="1:11">
      <c r="A95" s="17">
        <v>92</v>
      </c>
      <c r="B95" s="19">
        <v>38702</v>
      </c>
      <c r="C95" s="17">
        <v>130</v>
      </c>
      <c r="D95" s="17" t="s">
        <v>75</v>
      </c>
      <c r="E95" s="17">
        <v>3010</v>
      </c>
      <c r="F95" s="17" t="s">
        <v>70</v>
      </c>
      <c r="G95" s="17">
        <v>128000</v>
      </c>
      <c r="H95" s="17">
        <v>2</v>
      </c>
      <c r="I95" s="17">
        <f t="shared" si="3"/>
        <v>256000</v>
      </c>
      <c r="J95" s="17">
        <f t="shared" si="4"/>
        <v>268800</v>
      </c>
      <c r="K95" s="17">
        <f t="shared" si="5"/>
        <v>281600</v>
      </c>
    </row>
    <row r="96" spans="1:11">
      <c r="A96" s="17">
        <v>93</v>
      </c>
      <c r="B96" s="19">
        <v>38702</v>
      </c>
      <c r="C96" s="17">
        <v>150</v>
      </c>
      <c r="D96" s="17" t="s">
        <v>76</v>
      </c>
      <c r="E96" s="17">
        <v>4010</v>
      </c>
      <c r="F96" s="17" t="s">
        <v>81</v>
      </c>
      <c r="G96" s="17">
        <v>78000</v>
      </c>
      <c r="H96" s="17">
        <v>1</v>
      </c>
      <c r="I96" s="17">
        <f t="shared" si="3"/>
        <v>78000</v>
      </c>
      <c r="J96" s="17">
        <f t="shared" si="4"/>
        <v>81900</v>
      </c>
      <c r="K96" s="17">
        <f t="shared" si="5"/>
        <v>85800</v>
      </c>
    </row>
    <row r="97" spans="1:11">
      <c r="A97" s="17">
        <v>94</v>
      </c>
      <c r="B97" s="19">
        <v>38702</v>
      </c>
      <c r="C97" s="17">
        <v>170</v>
      </c>
      <c r="D97" s="17" t="s">
        <v>78</v>
      </c>
      <c r="E97" s="17">
        <v>1030</v>
      </c>
      <c r="F97" s="17" t="s">
        <v>77</v>
      </c>
      <c r="G97" s="17">
        <v>65000</v>
      </c>
      <c r="H97" s="17">
        <v>2</v>
      </c>
      <c r="I97" s="17">
        <f t="shared" si="3"/>
        <v>130000</v>
      </c>
      <c r="J97" s="17">
        <f t="shared" si="4"/>
        <v>136500</v>
      </c>
      <c r="K97" s="17">
        <f t="shared" si="5"/>
        <v>143000</v>
      </c>
    </row>
    <row r="98" spans="1:11">
      <c r="A98" s="17">
        <v>95</v>
      </c>
      <c r="B98" s="19">
        <v>38705</v>
      </c>
      <c r="C98" s="17">
        <v>180</v>
      </c>
      <c r="D98" s="17" t="s">
        <v>66</v>
      </c>
      <c r="E98" s="17">
        <v>3020</v>
      </c>
      <c r="F98" s="17" t="s">
        <v>67</v>
      </c>
      <c r="G98" s="17">
        <v>88000</v>
      </c>
      <c r="H98" s="17">
        <v>3</v>
      </c>
      <c r="I98" s="17">
        <f t="shared" si="3"/>
        <v>264000</v>
      </c>
      <c r="J98" s="17">
        <f t="shared" si="4"/>
        <v>277200</v>
      </c>
      <c r="K98" s="17">
        <f t="shared" si="5"/>
        <v>290400</v>
      </c>
    </row>
    <row r="99" spans="1:11">
      <c r="A99" s="17">
        <v>96</v>
      </c>
      <c r="B99" s="19">
        <v>38705</v>
      </c>
      <c r="C99" s="17">
        <v>190</v>
      </c>
      <c r="D99" s="17" t="s">
        <v>71</v>
      </c>
      <c r="E99" s="17">
        <v>1010</v>
      </c>
      <c r="F99" s="17" t="s">
        <v>68</v>
      </c>
      <c r="G99" s="17">
        <v>98000</v>
      </c>
      <c r="H99" s="17">
        <v>1</v>
      </c>
      <c r="I99" s="17">
        <f t="shared" si="3"/>
        <v>98000</v>
      </c>
      <c r="J99" s="17">
        <f t="shared" si="4"/>
        <v>102900</v>
      </c>
      <c r="K99" s="17">
        <f t="shared" si="5"/>
        <v>107800.00000000001</v>
      </c>
    </row>
    <row r="100" spans="1:11">
      <c r="A100" s="17">
        <v>97</v>
      </c>
      <c r="B100" s="19">
        <v>38706</v>
      </c>
      <c r="C100" s="17">
        <v>110</v>
      </c>
      <c r="D100" s="17" t="s">
        <v>62</v>
      </c>
      <c r="E100" s="17">
        <v>1030</v>
      </c>
      <c r="F100" s="17" t="s">
        <v>77</v>
      </c>
      <c r="G100" s="17">
        <v>65000</v>
      </c>
      <c r="H100" s="17">
        <v>4</v>
      </c>
      <c r="I100" s="17">
        <f>G100*H100</f>
        <v>260000</v>
      </c>
      <c r="J100" s="17">
        <f t="shared" si="4"/>
        <v>273000</v>
      </c>
      <c r="K100" s="17">
        <f t="shared" si="5"/>
        <v>286000</v>
      </c>
    </row>
    <row r="101" spans="1:11">
      <c r="A101" s="17">
        <v>98</v>
      </c>
      <c r="B101" s="19">
        <v>38707</v>
      </c>
      <c r="C101" s="17">
        <v>110</v>
      </c>
      <c r="D101" s="17" t="s">
        <v>62</v>
      </c>
      <c r="E101" s="17">
        <v>2030</v>
      </c>
      <c r="F101" s="17" t="s">
        <v>65</v>
      </c>
      <c r="G101" s="17">
        <v>108000</v>
      </c>
      <c r="H101" s="17">
        <v>1</v>
      </c>
      <c r="I101" s="17">
        <f>G101*H101</f>
        <v>108000</v>
      </c>
      <c r="J101" s="17">
        <f t="shared" si="4"/>
        <v>113400</v>
      </c>
      <c r="K101" s="17">
        <f t="shared" si="5"/>
        <v>118800.00000000001</v>
      </c>
    </row>
    <row r="102" spans="1:11">
      <c r="A102" s="17">
        <v>99</v>
      </c>
      <c r="B102" s="19">
        <v>38707</v>
      </c>
      <c r="C102" s="17">
        <v>130</v>
      </c>
      <c r="D102" s="17" t="s">
        <v>75</v>
      </c>
      <c r="E102" s="17">
        <v>4010</v>
      </c>
      <c r="F102" s="17" t="s">
        <v>81</v>
      </c>
      <c r="G102" s="17">
        <v>78000</v>
      </c>
      <c r="H102" s="17">
        <v>1</v>
      </c>
      <c r="I102" s="17">
        <f>G102*H102</f>
        <v>78000</v>
      </c>
      <c r="J102" s="17">
        <f t="shared" si="4"/>
        <v>81900</v>
      </c>
      <c r="K102" s="17">
        <f t="shared" si="5"/>
        <v>85800</v>
      </c>
    </row>
    <row r="103" spans="1:11">
      <c r="A103" s="17">
        <v>100</v>
      </c>
      <c r="B103" s="19">
        <v>38707</v>
      </c>
      <c r="C103" s="17">
        <v>140</v>
      </c>
      <c r="D103" s="17" t="s">
        <v>80</v>
      </c>
      <c r="E103" s="17">
        <v>2020</v>
      </c>
      <c r="F103" s="17" t="s">
        <v>72</v>
      </c>
      <c r="G103" s="17">
        <v>35000</v>
      </c>
      <c r="H103" s="17">
        <v>2</v>
      </c>
      <c r="I103" s="17">
        <f>G103*H103</f>
        <v>70000</v>
      </c>
      <c r="J103" s="17">
        <f t="shared" si="4"/>
        <v>73500</v>
      </c>
      <c r="K103" s="17">
        <f t="shared" si="5"/>
        <v>77000</v>
      </c>
    </row>
  </sheetData>
  <autoFilter ref="A3:K103" xr:uid="{00000000-0009-0000-0000-000004000000}"/>
  <phoneticPr fontId="2"/>
  <printOptions gridLines="1"/>
  <pageMargins left="0.59055118110236227" right="0" top="0.98425196850393704" bottom="0.62992125984251968" header="0.51181102362204722" footer="0.23622047244094491"/>
  <pageSetup paperSize="9" scale="83" fitToHeight="100" orientation="portrait" cellComments="asDisplayed" useFirstPageNumber="1" horizontalDpi="4294967293" verticalDpi="96" r:id="rId1"/>
  <headerFooter alignWithMargins="0">
    <oddHeader>&amp;R&amp;"ＭＳ Ｐゴシック"2012/1/15
船木&amp;C&amp;"ＭＳ Ｐゴシック,斜体"&amp;14&amp;U&amp;A&amp;L&amp;"ＭＳ Ｐゴシック,標準"&amp;14&amp;E（Excel 統一環境）</oddHeader>
    <oddFooter>&amp;C&amp;"ＭＳ Ｐゴシック"（&amp;P / &amp;N） 
&amp;R&amp;"ＭＳ Ｐゴシック"&amp;F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シート抜き出し用資料</vt:lpstr>
      <vt:lpstr>リンク元シート</vt:lpstr>
      <vt:lpstr>罫線</vt:lpstr>
      <vt:lpstr>セル行高</vt:lpstr>
      <vt:lpstr>セル列幅</vt:lpstr>
      <vt:lpstr>セル行高!Print_Titles</vt:lpstr>
      <vt:lpstr>セル列幅!Print_Titles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spacedragon</dc:creator>
  <cp:lastModifiedBy>user</cp:lastModifiedBy>
  <dcterms:created xsi:type="dcterms:W3CDTF">2019-03-09T20:12:57Z</dcterms:created>
  <dcterms:modified xsi:type="dcterms:W3CDTF">2020-11-07T18:35:41Z</dcterms:modified>
</cp:coreProperties>
</file>